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31" documentId="120_S{2AC9BD13-BADA-5192-A53E-5A8FF88502F6}" xr6:coauthVersionLast="47" xr6:coauthVersionMax="47" xr10:uidLastSave="{8B99F379-5CE2-402F-B00C-730CBE0416D0}"/>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<sst xmlns="http://schemas.openxmlformats.org/spreadsheetml/2006/main" count="181583" uniqueCount="39206">
  <si>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</si>
  <si>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</si>
  <si>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</si>
  <si>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</si>
  <si>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</si>
  <si>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</si>
  <si>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</si>
  <si>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</si>
  <si>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</si>
  <si>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</si>
  <si>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</si>
  <si>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</si>
  <si>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</si>
  <si>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</si>
  <si>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</si>
  <si>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</si>
  <si>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</si>
  <si>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</si>
  <si>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</si>
  <si>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</si>
  <si>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</si>
  <si>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</si>
  <si>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</si>
  <si>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</si>
  <si>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</si>
  <si>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</si>
  <si>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</si>
  <si>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</si>
  <si>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</si>
  <si>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</si>
  <si>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</si>
  <si>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</si>
  <si>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</si>
  <si>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</si>
  <si>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</si>
  <si>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</si>
  <si>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</si>
  <si>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</si>
  <si>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</si>
  <si>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</si>
  <si>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</si>
  <si>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</si>
  <si>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</si>
  <si>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</si>
  <si>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</si>
  <si>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</si>
  <si>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</si>
  <si>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</si>
  <si>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</si>
  <si>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</si>
  <si>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</si>
  <si>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</si>
  <si>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</si>
  <si>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</si>
  <si>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</si>
  <si>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</si>
  <si>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</si>
  <si>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</si>
  <si>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</si>
  <si>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</si>
  <si>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</si>
  <si>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</si>
  <si>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</si>
  <si>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</si>
  <si>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</si>
  <si>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</si>
  <si>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</si>
  <si>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</si>
  <si>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</si>
  <si>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</si>
  <si>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</si>
  <si>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</si>
  <si>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</si>
  <si>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</si>
  <si>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</si>
  <si>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</si>
  <si>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</si>
  <si>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</si>
  <si>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</si>
  <si>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</si>
  <si>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</si>
  <si>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</si>
  <si>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</si>
  <si>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</si>
  <si>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</si>
  <si>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</si>
  <si>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</si>
  <si>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</si>
  <si>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</si>
  <si>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</si>
  <si>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</si>
  <si>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</si>
  <si>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</si>
  <si>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</si>
  <si>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</si>
  <si>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</si>
  <si>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</si>
  <si>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</si>
  <si>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</si>
  <si>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</si>
  <si>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</si>
  <si>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</si>
  <si>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</si>
  <si>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</si>
  <si>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</si>
  <si>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</si>
  <si>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</si>
  <si>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</si>
  <si>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</si>
  <si>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</si>
  <si>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</si>
  <si>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</si>
  <si>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</si>
  <si>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</si>
  <si>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</si>
  <si>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</si>
  <si>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</si>
  <si>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</si>
  <si>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</si>
  <si>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</si>
  <si>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</si>
  <si>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</si>
  <si>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</si>
  <si>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</si>
  <si>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</si>
  <si>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</si>
  <si>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</si>
  <si>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</si>
  <si>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</si>
  <si>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</si>
  <si>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</si>
  <si>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</si>
  <si>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</si>
  <si>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</si>
  <si>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</si>
  <si>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</si>
  <si>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</si>
  <si>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</si>
  <si>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</si>
  <si>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</si>
  <si>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</si>
  <si>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</si>
  <si>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</si>
  <si>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</si>
  <si>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</si>
  <si>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</si>
  <si>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</si>
  <si>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</si>
  <si>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</si>
  <si>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</si>
  <si>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</si>
  <si>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</si>
  <si>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</si>
  <si>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</si>
  <si>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</si>
  <si>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</si>
  <si>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</si>
  <si>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</si>
  <si>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</si>
  <si>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</si>
  <si>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</si>
  <si>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</si>
  <si>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</si>
  <si>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</si>
  <si>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</si>
  <si>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</si>
  <si>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</si>
  <si>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</si>
  <si>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</si>
  <si>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</si>
  <si>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</si>
  <si>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</si>
  <si>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</si>
  <si>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</si>
  <si>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</si>
  <si>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</si>
  <si>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</si>
  <si>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</si>
  <si>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</si>
  <si>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</si>
  <si>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</si>
  <si>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</si>
  <si>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</si>
  <si>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</si>
  <si>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</si>
  <si>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</si>
  <si>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</si>
  <si>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</si>
  <si>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</si>
  <si>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</si>
  <si>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</si>
  <si>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</si>
  <si>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</si>
  <si>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</si>
  <si>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</si>
  <si>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</si>
  <si>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</si>
  <si>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</si>
  <si>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</si>
  <si>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</si>
  <si>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</si>
  <si>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</si>
  <si>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</si>
  <si>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</si>
  <si>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</si>
  <si>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</si>
  <si>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</si>
  <si>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</si>
  <si>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</si>
  <si>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</si>
  <si>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</si>
  <si>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</si>
  <si>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</si>
  <si>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</si>
  <si>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</si>
  <si>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</si>
  <si>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</si>
  <si>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</si>
  <si>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</si>
  <si>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</si>
  <si>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</si>
  <si>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</si>
  <si>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</si>
  <si>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</si>
  <si>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</si>
  <si>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</si>
  <si>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</si>
  <si>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</si>
  <si>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</si>
  <si>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</si>
  <si>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</si>
  <si>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</si>
  <si>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</si>
  <si>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</si>
  <si>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</si>
  <si>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</si>
  <si>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</si>
  <si>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</si>
  <si>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</si>
  <si>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</si>
  <si>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</si>
  <si>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</si>
  <si>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</si>
  <si>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</si>
  <si>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</si>
  <si>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</si>
  <si>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</si>
  <si>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</si>
  <si>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</si>
  <si>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</si>
  <si>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</si>
  <si>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</si>
  <si>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</si>
  <si>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</si>
  <si>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</si>
  <si>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</si>
  <si>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</si>
  <si>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</si>
  <si>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</si>
  <si>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</si>
  <si>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</si>
  <si>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</si>
  <si>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</si>
  <si>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</si>
  <si>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</si>
  <si>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</si>
  <si>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</si>
  <si>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</si>
  <si>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</si>
  <si>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</si>
  <si>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</si>
  <si>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</si>
  <si>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</si>
  <si>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</si>
  <si>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</si>
  <si>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</si>
  <si>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</si>
  <si>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</si>
  <si>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</si>
  <si>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</si>
  <si>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</si>
  <si>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</si>
  <si>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</si>
  <si>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</si>
  <si>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</si>
  <si>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</si>
  <si>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</si>
  <si>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</si>
  <si>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</si>
  <si>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</si>
  <si>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</si>
  <si>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</si>
  <si>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</si>
  <si>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</si>
  <si>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</si>
  <si>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</si>
  <si>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</si>
  <si>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</si>
  <si>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</si>
  <si>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</si>
  <si>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</si>
  <si>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</si>
  <si>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</si>
  <si>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</si>
  <si>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</si>
  <si>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</si>
  <si>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</si>
  <si>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</si>
  <si>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</si>
  <si>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</si>
  <si>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</si>
  <si>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</si>
  <si>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</si>
  <si>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</si>
  <si>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</si>
  <si>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</si>
  <si>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</si>
  <si>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</si>
  <si>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</si>
  <si>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</si>
  <si>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</si>
  <si>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</si>
  <si>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</si>
  <si>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</si>
  <si>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</si>
  <si>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</si>
  <si>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</si>
  <si>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</si>
  <si>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</si>
  <si>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</si>
  <si>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</si>
  <si>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</si>
  <si>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</si>
  <si>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</si>
  <si>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</si>
  <si>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</si>
  <si>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</si>
  <si>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</si>
  <si>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</si>
  <si>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</si>
  <si>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</si>
  <si>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</si>
  <si>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</si>
  <si>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</si>
  <si>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</si>
  <si>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</si>
  <si>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</si>
  <si>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</si>
  <si>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</si>
  <si>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</si>
  <si>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</si>
  <si>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</si>
  <si>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</si>
  <si>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</si>
  <si>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</si>
  <si>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</si>
  <si>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</si>
  <si>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</si>
  <si>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</si>
  <si>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</si>
  <si>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</si>
  <si>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</si>
  <si>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</si>
  <si>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</si>
  <si>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</si>
  <si>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</si>
  <si>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</si>
  <si>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</si>
  <si>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</si>
  <si>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</si>
  <si>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</si>
  <si>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</si>
  <si>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</si>
  <si>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</si>
  <si>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</si>
  <si>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</si>
  <si>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</si>
  <si>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</si>
  <si>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</si>
  <si>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</si>
  <si>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</si>
  <si>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</si>
  <si>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</si>
  <si>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</si>
  <si>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</si>
  <si>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</si>
  <si>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</si>
  <si>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</si>
  <si>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</si>
  <si>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</si>
  <si>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</si>
  <si>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</si>
  <si>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</si>
  <si>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</si>
  <si>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</si>
  <si>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</si>
  <si>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</si>
  <si>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</si>
  <si>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</si>
  <si>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</si>
  <si>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</si>
  <si>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</si>
  <si>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</si>
  <si>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</si>
  <si>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</si>
  <si>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</si>
  <si>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</si>
  <si>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</si>
  <si>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</si>
  <si>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</si>
  <si>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</si>
  <si>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</si>
  <si>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</si>
  <si>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</si>
  <si>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</si>
  <si>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</si>
  <si>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</si>
  <si>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</si>
  <si>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</si>
  <si>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</si>
  <si>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</si>
  <si>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</si>
  <si>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</si>
  <si>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</si>
  <si>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</si>
  <si>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</si>
  <si>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</si>
  <si>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</si>
  <si>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</si>
  <si>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</si>
  <si>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</si>
  <si>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</si>
  <si>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</si>
  <si>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</si>
  <si>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</si>
  <si>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</si>
  <si>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</si>
  <si>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</si>
  <si>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</si>
  <si>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</si>
  <si>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</si>
  <si>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</si>
  <si>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</si>
  <si>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</si>
  <si>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</si>
  <si>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</si>
  <si>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</si>
  <si>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</si>
  <si>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</si>
  <si>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</si>
  <si>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</si>
  <si>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</si>
  <si>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</si>
  <si>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</si>
  <si>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</si>
  <si>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</si>
  <si>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</si>
  <si>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</si>
  <si>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</si>
  <si>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</si>
  <si>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</si>
  <si>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</si>
  <si>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</si>
  <si>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</si>
  <si>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</si>
  <si>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</si>
  <si>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</si>
  <si>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</si>
  <si>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</si>
  <si>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</si>
  <si>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</si>
  <si>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</si>
  <si>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</si>
  <si>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</si>
  <si>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</si>
  <si>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</si>
  <si>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</si>
  <si>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</si>
  <si>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</si>
  <si>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</si>
  <si>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</si>
  <si>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</si>
  <si>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</si>
  <si>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</si>
  <si>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</si>
  <si>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</si>
  <si>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</si>
  <si>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</si>
  <si>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</si>
  <si>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</si>
  <si>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</si>
  <si>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</si>
  <si>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</si>
  <si>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</si>
  <si>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</si>
  <si>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</si>
  <si>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</si>
  <si>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</si>
  <si>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</si>
  <si>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</si>
  <si>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</si>
  <si>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</si>
  <si>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</si>
  <si>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</si>
  <si>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</si>
  <si>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</si>
  <si>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</si>
  <si>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</si>
  <si>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</si>
  <si>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</si>
  <si>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</si>
  <si>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</si>
  <si>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</si>
  <si>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</si>
  <si>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</si>
  <si>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</si>
  <si>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</si>
  <si>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</si>
  <si>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</si>
  <si>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</si>
  <si>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</si>
  <si>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</si>
  <si>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</si>
  <si>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</si>
  <si>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</si>
  <si>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</si>
  <si>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</si>
  <si>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</si>
  <si>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</si>
  <si>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</si>
  <si>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</si>
  <si>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</si>
  <si>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</si>
  <si>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</si>
  <si>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</si>
  <si>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</si>
  <si>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</si>
  <si>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</si>
  <si>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</si>
  <si>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</si>
  <si>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</si>
  <si>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</si>
  <si>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</si>
  <si>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</si>
  <si>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</si>
  <si>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</si>
  <si>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</si>
  <si>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</si>
  <si>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</si>
  <si>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</si>
  <si>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</si>
  <si>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</si>
  <si>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</si>
  <si>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</si>
  <si>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</si>
  <si>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</si>
  <si>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</si>
  <si>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</si>
  <si>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</si>
  <si>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</si>
  <si>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</si>
  <si>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</si>
  <si>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</si>
  <si>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</si>
  <si>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</si>
  <si>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</si>
  <si>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</si>
  <si>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</si>
  <si>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</si>
  <si>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</si>
  <si>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</si>
  <si>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</si>
  <si>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</si>
  <si>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</si>
  <si>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</si>
  <si>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</si>
  <si>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</si>
  <si>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</si>
  <si>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</si>
  <si>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</si>
  <si>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</si>
  <si>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</si>
  <si>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</si>
  <si>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</si>
  <si>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</si>
  <si>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</si>
  <si>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</si>
  <si>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</si>
  <si>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</si>
  <si>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</si>
  <si>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</si>
  <si>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</si>
  <si>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</si>
  <si>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</si>
  <si>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</si>
  <si>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</si>
  <si>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</si>
  <si>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</si>
  <si>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</si>
  <si>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</si>
  <si>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</si>
  <si>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</si>
  <si>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</si>
  <si>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</si>
  <si>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</si>
  <si>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</si>
  <si>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</si>
  <si>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</si>
  <si>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</si>
  <si>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</si>
  <si>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</si>
  <si>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</si>
  <si>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</si>
  <si>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</si>
  <si>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</si>
  <si>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</si>
  <si>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</si>
  <si>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</si>
  <si>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</si>
  <si>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</si>
  <si>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</si>
  <si>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</si>
  <si>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</si>
  <si>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</si>
  <si>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</si>
  <si>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</si>
  <si>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</si>
  <si>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</si>
  <si>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</si>
  <si>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</si>
  <si>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</si>
  <si>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</si>
  <si>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</si>
  <si>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</si>
  <si>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</si>
  <si>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</si>
  <si>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</si>
  <si>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</si>
  <si>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</si>
  <si>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</si>
  <si>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</si>
  <si>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</si>
  <si>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</si>
  <si>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</si>
  <si>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</si>
  <si>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</si>
  <si>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</si>
  <si>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</si>
  <si>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</si>
  <si>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</si>
  <si>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</si>
  <si>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</si>
  <si>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</si>
  <si>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</si>
  <si>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</si>
  <si>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</si>
  <si>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</si>
  <si>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</si>
  <si>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</si>
  <si>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</si>
  <si>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</si>
  <si>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</si>
  <si>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</si>
  <si>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</si>
  <si>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</si>
  <si>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</si>
  <si>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</si>
  <si>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</si>
  <si>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</si>
  <si>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</si>
  <si>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</si>
  <si>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</si>
  <si>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</si>
  <si>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</si>
  <si>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</si>
  <si>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</si>
  <si>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</si>
  <si>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</si>
  <si>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</si>
  <si>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</si>
  <si>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</si>
  <si>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</si>
  <si>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</si>
  <si>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</si>
  <si>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</si>
  <si>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</si>
  <si>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</si>
  <si>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</si>
  <si>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</si>
  <si>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</si>
  <si>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</si>
  <si>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</si>
  <si>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</si>
  <si>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</si>
  <si>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</si>
  <si>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</si>
  <si>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</si>
  <si>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</si>
  <si>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</si>
  <si>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</si>
  <si>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</si>
  <si>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</si>
  <si>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</si>
  <si>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</si>
  <si>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</si>
  <si>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</si>
  <si>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</si>
  <si>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</si>
  <si>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</si>
  <si>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</si>
  <si>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</si>
  <si>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</si>
  <si>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</si>
  <si>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</si>
  <si>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</si>
  <si>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</si>
  <si>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</si>
  <si>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</si>
  <si>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</si>
  <si>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</si>
  <si>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</si>
  <si>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</si>
  <si>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</si>
  <si>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</si>
  <si>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</si>
  <si>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</si>
  <si>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</si>
  <si>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</si>
  <si>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</si>
  <si>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</si>
  <si>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</si>
  <si>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</si>
  <si>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</si>
  <si>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</si>
  <si>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</si>
  <si>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</si>
  <si>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</si>
  <si>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</si>
  <si>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</si>
  <si>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</si>
  <si>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</si>
  <si>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</si>
  <si>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</si>
  <si>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</si>
  <si>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</si>
  <si>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</si>
  <si>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</si>
  <si>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</si>
  <si>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</si>
  <si>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</si>
  <si>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</si>
  <si>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</si>
  <si>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</si>
  <si>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</si>
  <si>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</si>
  <si>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</si>
  <si>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</si>
  <si>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</si>
  <si>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</si>
  <si>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</si>
  <si>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</si>
  <si>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</si>
  <si>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</si>
  <si>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</si>
  <si>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</si>
  <si>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</si>
  <si>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</si>
  <si>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</si>
  <si>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</si>
  <si>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</si>
  <si>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</si>
  <si>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</si>
  <si>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</si>
  <si>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</si>
  <si>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</si>
  <si>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</si>
  <si>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</si>
  <si>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</si>
  <si>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</si>
  <si>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</si>
  <si>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</si>
  <si>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</si>
  <si>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</si>
  <si>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</si>
  <si>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</si>
  <si>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</si>
  <si>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</si>
  <si>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</si>
  <si>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</si>
  <si>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</si>
  <si>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</si>
  <si>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</si>
  <si>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</si>
  <si>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</si>
  <si>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</si>
  <si>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</si>
  <si>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</si>
  <si>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</si>
  <si>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</si>
  <si>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</si>
  <si>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</si>
  <si>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</si>
  <si>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</si>
  <si>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</si>
  <si>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</si>
  <si>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</si>
  <si>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</si>
  <si>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</si>
  <si>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</si>
  <si>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</si>
  <si>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</si>
  <si>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</si>
  <si>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</si>
  <si>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</si>
  <si>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</si>
  <si>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</si>
  <si>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</si>
  <si>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</si>
  <si>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</si>
  <si>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</si>
  <si>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</si>
  <si>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</si>
  <si>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</si>
  <si>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</si>
  <si>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</si>
  <si>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</si>
  <si>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</si>
  <si>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</si>
  <si>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</si>
  <si>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</si>
  <si>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</si>
  <si>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</si>
  <si>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</si>
  <si>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</si>
  <si>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</si>
  <si>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</si>
  <si>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</si>
  <si>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</si>
  <si>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</si>
  <si>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</si>
  <si>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</si>
  <si>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</si>
  <si>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</si>
  <si>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</si>
  <si>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</si>
  <si>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</si>
  <si>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</si>
  <si>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</si>
  <si>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</si>
  <si>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</si>
  <si>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</si>
  <si>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</si>
  <si>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</si>
  <si>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</si>
  <si>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</si>
  <si>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</si>
  <si>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</si>
  <si>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</si>
  <si>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</si>
  <si>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</si>
  <si>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</si>
  <si>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</si>
  <si>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</si>
  <si>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</si>
  <si>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</si>
  <si>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</si>
  <si>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</si>
  <si>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</si>
  <si>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</si>
  <si>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</si>
  <si>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</si>
  <si>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</si>
  <si>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</si>
  <si>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</si>
  <si>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</si>
  <si>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</si>
  <si>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</si>
  <si>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</si>
  <si>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</si>
  <si>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</si>
  <si>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</si>
  <si>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</si>
  <si>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</si>
  <si>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</si>
  <si>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</si>
  <si>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</si>
  <si>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</si>
  <si>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</si>
  <si>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</si>
  <si>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</si>
  <si>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</si>
  <si>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</si>
  <si>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</si>
  <si>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</si>
  <si>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</si>
  <si>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</si>
  <si>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</si>
  <si>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</si>
  <si>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</si>
  <si>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</si>
  <si>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</si>
  <si>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</si>
  <si>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</si>
  <si>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</si>
  <si>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</si>
  <si>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</si>
  <si>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</si>
  <si>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</si>
  <si>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</si>
  <si>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</si>
  <si>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</si>
  <si>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</si>
  <si>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</si>
  <si>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</si>
  <si>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</si>
  <si>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</si>
  <si>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</si>
  <si>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</si>
  <si>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</si>
  <si>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</si>
  <si>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</si>
  <si>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</si>
  <si>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</si>
  <si>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</si>
  <si>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</si>
  <si>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</si>
  <si>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</si>
  <si>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</si>
  <si>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</si>
  <si>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</si>
  <si>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</si>
  <si>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</si>
  <si>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</si>
  <si>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</si>
  <si>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</si>
  <si>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</si>
  <si>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</si>
  <si>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</si>
  <si>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</si>
  <si>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</si>
  <si>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</si>
  <si>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</si>
  <si>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</si>
  <si>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</si>
  <si>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</si>
  <si>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</si>
  <si>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</si>
  <si>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</si>
  <si>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</si>
  <si>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</si>
  <si>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</si>
  <si>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</si>
  <si>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</si>
  <si>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</si>
  <si>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</si>
  <si>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</si>
  <si>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</si>
  <si>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</si>
  <si>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</si>
  <si>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</si>
  <si>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</si>
  <si>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</si>
  <si>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</si>
  <si>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</si>
  <si>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</si>
  <si>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</si>
  <si>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</si>
  <si>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</si>
  <si>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</si>
  <si>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</si>
  <si>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</si>
  <si>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</si>
  <si>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</si>
  <si>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</si>
  <si>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</si>
  <si>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</si>
  <si>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</si>
  <si>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</si>
  <si>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</si>
  <si>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</si>
  <si>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</si>
  <si>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</si>
  <si>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</si>
  <si>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</si>
  <si>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</si>
  <si>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</si>
  <si>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</si>
  <si>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</si>
  <si>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</si>
  <si>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</si>
  <si>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</si>
  <si>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</si>
  <si>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</si>
  <si>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</si>
  <si>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</si>
  <si>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</si>
  <si>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</si>
  <si>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</si>
  <si>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</si>
  <si>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</si>
  <si>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</si>
  <si>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</si>
  <si>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</si>
  <si>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</si>
  <si>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</si>
  <si>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</si>
  <si>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</si>
  <si>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</si>
  <si>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</si>
  <si>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</si>
  <si>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</si>
  <si>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</si>
  <si>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</si>
  <si>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</si>
  <si>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</si>
  <si>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</si>
  <si>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</si>
  <si>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</si>
  <si>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</si>
  <si>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</si>
  <si>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</si>
  <si>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</si>
  <si>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</si>
  <si>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</si>
  <si>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</si>
  <si>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</si>
  <si>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</si>
  <si>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</si>
  <si>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</si>
  <si>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</si>
  <si>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</si>
  <si>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</si>
  <si>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</si>
  <si>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</si>
  <si>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</si>
  <si>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</si>
  <si>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</si>
  <si>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</si>
  <si>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</si>
  <si>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</si>
  <si>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</si>
  <si>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</si>
  <si>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</si>
  <si>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</si>
  <si>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</si>
  <si>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</si>
  <si>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</si>
  <si>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</si>
  <si>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</si>
  <si>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</si>
  <si>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</si>
  <si>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</si>
  <si>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</si>
  <si>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</si>
  <si>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</si>
  <si>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</si>
  <si>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</si>
  <si>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</si>
  <si>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</si>
  <si>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</si>
  <si>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</si>
  <si>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</si>
  <si>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</si>
  <si>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</si>
  <si>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</si>
  <si>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</si>
  <si>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</si>
  <si>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</si>
  <si>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</si>
  <si>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</si>
  <si>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</si>
  <si>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</si>
  <si>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</si>
  <si>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</si>
  <si>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</si>
  <si>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</si>
  <si>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</si>
  <si>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</si>
  <si>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</si>
  <si>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</si>
  <si>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</si>
  <si>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</si>
  <si>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</si>
  <si>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</si>
  <si>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</si>
  <si>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</si>
  <si>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</si>
  <si>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</si>
  <si>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</si>
  <si>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</si>
  <si>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</si>
  <si>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</si>
  <si>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</si>
  <si>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</si>
  <si>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</si>
  <si>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</si>
  <si>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</si>
  <si>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</si>
  <si>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</si>
  <si>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</si>
  <si>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</si>
  <si>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</si>
  <si>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</si>
  <si>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</si>
  <si>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</si>
  <si>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</si>
  <si>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</si>
  <si>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</si>
  <si>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</si>
  <si>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</si>
  <si>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</si>
  <si>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</si>
  <si>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</si>
  <si>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</si>
  <si>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</si>
  <si>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</si>
  <si>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</si>
  <si>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</si>
  <si>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</si>
  <si>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</si>
  <si>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</si>
  <si>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</si>
  <si>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</si>
  <si>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</si>
  <si>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</si>
  <si>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</si>
  <si>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</si>
  <si>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</si>
  <si>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</si>
  <si>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</si>
  <si>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</si>
  <si>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</si>
  <si>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</si>
  <si>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</si>
  <si>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</si>
  <si>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</si>
  <si>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</si>
  <si>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</si>
  <si>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</si>
  <si>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</si>
  <si>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</si>
  <si>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</si>
  <si>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</si>
  <si>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</si>
  <si>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</si>
  <si>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</si>
  <si>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</si>
  <si>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</si>
  <si>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</si>
  <si>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</si>
  <si>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</si>
  <si>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</si>
  <si>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</si>
  <si>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</si>
  <si>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</si>
  <si>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</si>
  <si>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</si>
  <si>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</si>
  <si>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</si>
  <si>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</si>
  <si>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</si>
  <si>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</si>
  <si>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</si>
  <si>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</si>
  <si>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</si>
  <si>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</si>
  <si>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</si>
  <si>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</si>
  <si>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</si>
  <si>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</si>
  <si>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</si>
  <si>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</si>
  <si>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</si>
  <si>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</si>
  <si>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</si>
  <si>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</si>
  <si>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</si>
  <si>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</si>
  <si>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</si>
  <si>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</si>
  <si>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</si>
  <si>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</si>
  <si>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</si>
  <si>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</si>
  <si>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</si>
  <si>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</si>
  <si>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</si>
  <si>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</si>
  <si>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</si>
  <si>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</si>
  <si>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</si>
  <si>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</si>
  <si>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</si>
  <si>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</si>
  <si>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</si>
  <si>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</si>
  <si>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</si>
  <si>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</si>
  <si>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</si>
  <si>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</si>
  <si>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</si>
  <si>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</si>
  <si>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</si>
  <si>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</si>
  <si>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</si>
  <si>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</si>
  <si>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</si>
  <si>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</si>
  <si>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</si>
  <si>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</si>
  <si>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</si>
  <si>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</si>
  <si>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</si>
  <si>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</si>
  <si>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</si>
  <si>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</si>
  <si>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</si>
  <si>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</si>
  <si>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</si>
  <si>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</si>
  <si>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</si>
  <si>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</si>
  <si>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</si>
  <si>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</si>
  <si>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</si>
  <si>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</si>
  <si>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</si>
  <si>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</si>
  <si>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</si>
  <si>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</si>
  <si>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</si>
  <si>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</si>
  <si>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</si>
  <si>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</si>
  <si>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</si>
  <si>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</si>
  <si>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</si>
  <si>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</si>
  <si>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</si>
  <si>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</si>
  <si>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</si>
  <si>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</si>
  <si>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</si>
  <si>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</si>
  <si>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</si>
  <si>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</si>
  <si>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</si>
  <si>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</si>
  <si>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</si>
  <si>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</si>
  <si>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</si>
  <si>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</si>
  <si>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</si>
  <si>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</si>
  <si>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</si>
  <si>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</si>
  <si>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</si>
  <si>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</si>
  <si>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</si>
  <si>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</si>
  <si>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</si>
  <si>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</si>
  <si>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</si>
  <si>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</si>
  <si>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</si>
  <si>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</si>
  <si>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</si>
  <si>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</si>
  <si>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</si>
  <si>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</si>
  <si>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</si>
  <si>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</si>
  <si>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</si>
  <si>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</si>
  <si>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</si>
  <si>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</si>
  <si>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</si>
  <si>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</si>
  <si>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</si>
  <si>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</si>
  <si>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</si>
  <si>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</si>
  <si>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</si>
  <si>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</si>
  <si>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</si>
  <si>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</si>
  <si>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</si>
  <si>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</si>
  <si>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</si>
  <si>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</si>
  <si>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</si>
  <si>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</si>
  <si>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</si>
  <si>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</si>
  <si>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</si>
  <si>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</si>
  <si>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</si>
  <si>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</si>
  <si>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</si>
  <si>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</si>
  <si>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</si>
  <si>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</si>
  <si>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</si>
  <si>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</si>
  <si>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</si>
  <si>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</si>
  <si>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</si>
  <si>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</si>
  <si>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</si>
  <si>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</si>
  <si>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</si>
  <si>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</si>
  <si>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</si>
  <si>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</si>
  <si>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</si>
  <si>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</si>
  <si>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</si>
  <si>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</si>
  <si>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</si>
  <si>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</si>
  <si>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</si>
  <si>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</si>
  <si>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</si>
  <si>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</si>
  <si>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</si>
  <si>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</si>
  <si>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</si>
  <si>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</si>
  <si>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</si>
  <si>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</si>
  <si>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</si>
  <si>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</si>
  <si>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</si>
  <si>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</si>
  <si>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</si>
  <si>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</si>
  <si>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</si>
  <si>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</si>
  <si>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</si>
  <si>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</si>
  <si>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</si>
  <si>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</si>
  <si>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</si>
  <si>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</si>
  <si>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</si>
  <si>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</si>
  <si>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</si>
  <si>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</si>
  <si>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</si>
  <si>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</si>
  <si>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</si>
  <si>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</si>
  <si>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</si>
  <si>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</si>
  <si>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</si>
  <si>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</si>
  <si>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</si>
  <si>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</si>
  <si>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</si>
  <si>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</si>
  <si>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</si>
  <si>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</si>
  <si>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</si>
  <si>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</si>
  <si>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</si>
  <si>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</si>
  <si>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</si>
  <si>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</si>
  <si>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</si>
  <si>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</si>
  <si>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</si>
  <si>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</si>
  <si>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</si>
  <si>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</si>
  <si>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</si>
  <si>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</si>
  <si>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</si>
  <si>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</si>
  <si>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</si>
  <si>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</si>
  <si>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</si>
  <si>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</si>
  <si>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</si>
  <si>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</si>
  <si>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</si>
  <si>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</si>
  <si>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</si>
  <si>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</si>
  <si>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</si>
  <si>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</si>
  <si>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</si>
  <si>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</si>
  <si>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</si>
  <si>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</si>
  <si>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</si>
  <si>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</si>
  <si>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</si>
  <si>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</si>
  <si>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</si>
  <si>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</si>
  <si>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</si>
  <si>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</si>
  <si>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</si>
  <si>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</si>
  <si>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</si>
  <si>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</si>
  <si>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</si>
  <si>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</si>
  <si>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</si>
  <si>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</si>
  <si>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</si>
  <si>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</si>
  <si>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</si>
  <si>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</si>
  <si>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</si>
  <si>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</si>
  <si>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</si>
  <si>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</si>
  <si>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</si>
  <si>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</si>
  <si>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</si>
  <si>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</si>
  <si>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</si>
  <si>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</si>
  <si>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</si>
  <si>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</si>
  <si>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</si>
  <si>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</si>
  <si>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</si>
  <si>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</si>
  <si>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</si>
  <si>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</si>
  <si>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</si>
  <si>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</si>
  <si>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</si>
  <si>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</si>
  <si>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</si>
  <si>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</si>
  <si>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</si>
  <si>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</si>
  <si>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</si>
  <si>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</si>
  <si>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</si>
  <si>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</si>
  <si>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</si>
  <si>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</si>
  <si>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</si>
  <si>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</si>
  <si>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</si>
  <si>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</si>
  <si>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</si>
  <si>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</si>
  <si>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</si>
  <si>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</si>
  <si>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</si>
  <si>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</si>
  <si>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</si>
  <si>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</si>
  <si>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</si>
  <si>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</si>
  <si>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</si>
  <si>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</si>
  <si>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</si>
  <si>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</si>
  <si>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</si>
  <si>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</si>
  <si>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</si>
  <si>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</si>
  <si>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</si>
  <si>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</si>
  <si>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</si>
  <si>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</si>
  <si>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</si>
  <si>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</si>
  <si>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</si>
  <si>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</si>
  <si>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</si>
  <si>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</si>
  <si>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</si>
  <si>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</si>
  <si>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</si>
  <si>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</si>
  <si>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</si>
  <si>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</si>
  <si>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</si>
  <si>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</si>
  <si>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</si>
  <si>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</si>
  <si>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</si>
  <si>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</si>
  <si>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</si>
  <si>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</si>
  <si>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</si>
  <si>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</si>
  <si>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</si>
  <si>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</si>
  <si>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</si>
  <si>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</si>
  <si>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</si>
  <si>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</si>
  <si>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</si>
  <si>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</si>
  <si>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</si>
  <si>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</si>
  <si>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</si>
  <si>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</si>
  <si>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</si>
  <si>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</si>
  <si>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</si>
  <si>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</si>
  <si>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</si>
  <si>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</si>
  <si>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</si>
  <si>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</si>
  <si>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</si>
  <si>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</si>
  <si>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</si>
  <si>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</si>
  <si>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</si>
  <si>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</si>
  <si>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</si>
  <si>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</si>
  <si>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</si>
  <si>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</si>
  <si>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</si>
  <si>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</si>
  <si>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</si>
  <si>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</si>
  <si>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</si>
  <si>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</si>
  <si>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</si>
  <si>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</si>
  <si>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</si>
  <si>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</si>
  <si>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</si>
  <si>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</si>
  <si>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</si>
  <si>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</si>
  <si>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</si>
  <si>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</si>
  <si>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</si>
  <si>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</si>
  <si>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</si>
  <si>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</si>
  <si>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</si>
  <si>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</si>
  <si>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</si>
  <si>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</si>
  <si>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</si>
  <si>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</si>
  <si>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</si>
  <si>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</si>
  <si>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</si>
  <si>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</si>
  <si>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</si>
  <si>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</si>
  <si>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</si>
  <si>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</si>
  <si>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</si>
  <si>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</si>
  <si>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</si>
  <si>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</si>
  <si>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</si>
  <si>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</si>
  <si>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</si>
  <si>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</si>
  <si>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</si>
  <si>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</si>
  <si>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</si>
  <si>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</si>
  <si>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</si>
  <si>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</si>
  <si>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</si>
  <si>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</si>
  <si>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</si>
  <si>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</si>
  <si>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</si>
  <si>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</si>
  <si>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</si>
  <si>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</si>
  <si>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</si>
  <si>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</si>
  <si>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</si>
  <si>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</si>
  <si>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</si>
  <si>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</si>
  <si>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</si>
  <si>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</si>
  <si>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</si>
  <si>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</si>
  <si>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</si>
  <si>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</si>
  <si>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</si>
  <si>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</si>
  <si>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</si>
  <si>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</si>
  <si>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</si>
  <si>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</si>
  <si>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</si>
  <si>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</si>
  <si>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</si>
  <si>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</si>
  <si>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</si>
  <si>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</si>
  <si>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</si>
  <si>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</si>
  <si>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</si>
  <si>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</si>
  <si>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</si>
  <si>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</si>
  <si>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</si>
  <si>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</si>
  <si>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</si>
  <si>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</si>
  <si>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</si>
  <si>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</si>
  <si>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</si>
  <si>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</si>
  <si>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</si>
  <si>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</si>
  <si>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</si>
  <si>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</si>
  <si>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</si>
  <si>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</si>
  <si>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</si>
  <si>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</si>
  <si>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</si>
  <si>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</si>
  <si>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</si>
  <si>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</si>
  <si>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</si>
  <si>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</si>
  <si>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</si>
  <si>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</si>
  <si>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</si>
  <si>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</si>
  <si>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</si>
  <si>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</si>
  <si>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</si>
  <si>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</si>
  <si>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</si>
  <si>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</si>
  <si>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</si>
  <si>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</si>
  <si>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</si>
  <si>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</si>
  <si>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</si>
  <si>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</si>
  <si>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</si>
  <si>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</si>
  <si>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</si>
  <si>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</si>
  <si>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</si>
  <si>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</si>
  <si>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</si>
  <si>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</si>
  <si>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</si>
  <si>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</si>
  <si>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</si>
  <si>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</si>
  <si>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</si>
  <si>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</si>
  <si>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</si>
  <si>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</si>
  <si>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</si>
  <si>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</si>
  <si>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</si>
  <si>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</si>
  <si>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</si>
  <si>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</si>
  <si>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</si>
  <si>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</si>
  <si>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</si>
  <si>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</si>
  <si>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</si>
  <si>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</si>
  <si>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</si>
  <si>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</si>
  <si>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</si>
  <si>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</si>
  <si>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</si>
  <si>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</si>
  <si>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</si>
  <si>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</si>
  <si>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</si>
  <si>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</si>
  <si>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</si>
  <si>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</si>
  <si>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</si>
  <si>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</si>
  <si>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</si>
  <si>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</si>
  <si>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</si>
  <si>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</si>
  <si>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</si>
  <si>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</si>
  <si>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</si>
  <si>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</si>
  <si>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</si>
  <si>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</si>
  <si>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</si>
  <si>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</si>
  <si>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</si>
  <si>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</si>
  <si>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</si>
  <si>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</si>
  <si>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</si>
  <si>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</si>
  <si>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</si>
  <si>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</si>
  <si>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</si>
  <si>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</si>
  <si>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</si>
  <si>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</si>
  <si>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</si>
  <si>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</si>
  <si>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</si>
  <si>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</si>
  <si>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</si>
  <si>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</si>
  <si>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</si>
  <si>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</si>
  <si>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</si>
  <si>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</si>
  <si>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</si>
  <si>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</si>
  <si>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</si>
  <si>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</si>
  <si>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</si>
  <si>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</si>
  <si>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</si>
  <si>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</si>
  <si>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</si>
  <si>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</si>
  <si>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</si>
  <si>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</si>
  <si>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</si>
  <si>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</si>
  <si>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</si>
  <si>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</si>
  <si>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</si>
  <si>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</si>
  <si>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</si>
  <si>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</si>
  <si>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</si>
  <si>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</si>
  <si>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</si>
  <si>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</si>
  <si>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</si>
  <si>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</si>
  <si>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</si>
  <si>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</si>
  <si>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</si>
  <si>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</si>
  <si>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</si>
  <si>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</si>
  <si>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</si>
  <si>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</si>
  <si>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</si>
  <si>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</si>
  <si>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</si>
  <si>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</si>
  <si>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</si>
  <si>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</si>
  <si>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</si>
  <si>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</si>
  <si>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</si>
  <si>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</si>
  <si>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</si>
  <si>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</si>
  <si>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</si>
  <si>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</si>
  <si>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</si>
  <si>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</si>
  <si>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</si>
  <si>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</si>
  <si>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</si>
  <si>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</si>
  <si>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</si>
  <si>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</si>
  <si>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</si>
  <si>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</si>
  <si>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</si>
  <si>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</si>
  <si>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</si>
  <si>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</si>
  <si>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</si>
  <si>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</si>
  <si>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</si>
  <si>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</si>
  <si>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</si>
  <si>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</si>
  <si>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</si>
  <si>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</si>
  <si>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</si>
  <si>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</si>
  <si>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</si>
  <si>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</si>
  <si>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</si>
  <si>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</si>
  <si>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</si>
  <si>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</si>
  <si>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</si>
  <si>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</si>
  <si>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</si>
  <si>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</si>
  <si>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</si>
  <si>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</si>
  <si>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</si>
  <si>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</si>
  <si>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</si>
  <si>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</si>
  <si>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</si>
  <si>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</si>
  <si>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</si>
  <si>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</si>
  <si>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</si>
  <si>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</si>
  <si>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</si>
  <si>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</si>
  <si>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</si>
  <si>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</si>
  <si>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</si>
  <si>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</si>
  <si>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</si>
  <si>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</si>
  <si>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</si>
  <si>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</si>
  <si>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</si>
  <si>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</si>
  <si>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</si>
  <si>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</si>
  <si>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</si>
  <si>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</si>
  <si>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</si>
  <si>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</si>
  <si>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</si>
  <si>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</si>
  <si>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</si>
  <si>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</si>
  <si>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</si>
  <si>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</si>
  <si>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</si>
  <si>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</si>
  <si>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</si>
  <si>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</si>
  <si>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</si>
  <si>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</si>
  <si>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</si>
  <si>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</si>
  <si>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</si>
  <si>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</si>
  <si>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</si>
  <si>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</si>
  <si>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</si>
  <si>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</si>
  <si>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</si>
  <si>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</si>
  <si>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</si>
  <si>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</si>
  <si>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</si>
  <si>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</si>
  <si>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</si>
  <si>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</si>
  <si>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</si>
  <si>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</si>
  <si>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</si>
  <si>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</si>
  <si>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</si>
  <si>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</si>
  <si>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</si>
  <si>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</si>
  <si>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</si>
  <si>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</si>
  <si>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</si>
  <si>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</si>
  <si>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</si>
  <si>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</si>
  <si>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</si>
  <si>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</si>
  <si>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</si>
  <si>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</si>
  <si>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</si>
  <si>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</si>
  <si>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</si>
  <si>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</si>
  <si>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</si>
  <si>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</si>
  <si>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</si>
  <si>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</si>
  <si>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</si>
  <si>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</si>
  <si>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</si>
  <si>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</si>
  <si>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</si>
  <si>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</si>
  <si>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</si>
  <si>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</si>
  <si>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</si>
  <si>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</si>
  <si>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</si>
  <si>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</si>
  <si>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</si>
  <si>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</si>
  <si>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</si>
  <si>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</si>
  <si>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</si>
  <si>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</si>
  <si>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</si>
  <si>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</si>
  <si>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</si>
  <si>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</si>
  <si>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</si>
  <si>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</si>
  <si>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</si>
  <si>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</si>
  <si>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</si>
  <si>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</si>
  <si>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</si>
  <si>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</si>
  <si>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</si>
  <si>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</si>
  <si>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</si>
  <si>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</si>
  <si>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</si>
  <si>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</si>
  <si>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</si>
  <si>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</si>
  <si>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</si>
  <si>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</si>
  <si>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</si>
  <si>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</si>
  <si>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</si>
  <si>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</si>
  <si>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</si>
  <si>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</si>
  <si>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</si>
  <si>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</si>
  <si>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</si>
  <si>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</si>
  <si>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</si>
  <si>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</si>
  <si>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</si>
  <si>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</si>
  <si>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</si>
  <si>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</si>
  <si>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</si>
  <si>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</si>
  <si>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</si>
  <si>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</si>
  <si>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</si>
  <si>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</si>
  <si>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</si>
  <si>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</si>
  <si>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</si>
  <si>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</si>
  <si>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</si>
  <si>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</si>
  <si>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</si>
  <si>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</si>
  <si>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</si>
  <si>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</si>
  <si>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</si>
  <si>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</si>
  <si>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</si>
  <si>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</si>
  <si>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</si>
  <si>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</si>
  <si>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</si>
  <si>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</si>
  <si>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</si>
  <si>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</si>
  <si>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</si>
  <si>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</si>
  <si>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</si>
  <si>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</si>
  <si>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</si>
  <si>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</si>
  <si>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</si>
  <si>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</si>
  <si>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</si>
  <si>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</si>
  <si>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</si>
  <si>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</si>
  <si>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</si>
  <si>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</si>
  <si>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</si>
  <si>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</si>
  <si>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</si>
  <si>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</si>
  <si>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</si>
  <si>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</si>
  <si>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</si>
  <si>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</si>
  <si>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</si>
  <si>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</si>
  <si>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</si>
  <si>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</si>
  <si>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</si>
  <si>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</si>
  <si>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</si>
  <si>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</si>
  <si>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</si>
  <si>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</si>
  <si>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</si>
  <si>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</si>
  <si>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</si>
  <si>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</si>
  <si>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</si>
  <si>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</si>
  <si>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</si>
  <si>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</si>
  <si>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</si>
  <si>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</si>
  <si>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</si>
  <si>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</si>
  <si>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</si>
  <si>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</si>
  <si>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</si>
  <si>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</si>
  <si>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</si>
  <si>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</si>
  <si>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</si>
  <si>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</si>
  <si>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</si>
  <si>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</si>
  <si>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</si>
  <si>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</si>
  <si>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</si>
  <si>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</si>
  <si>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</si>
  <si>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</si>
  <si>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</si>
  <si>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</si>
  <si>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</si>
  <si>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</si>
  <si>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</si>
  <si>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</si>
  <si>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</si>
  <si>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</si>
  <si>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</si>
  <si>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</si>
  <si>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</si>
  <si>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</si>
  <si>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</si>
  <si>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</si>
  <si>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</si>
  <si>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</si>
  <si>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</si>
  <si>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</si>
  <si>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</si>
  <si>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</si>
  <si>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</si>
  <si>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</si>
  <si>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</si>
  <si>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</si>
  <si>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</si>
  <si>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</si>
  <si>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</si>
  <si>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</si>
  <si>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</si>
  <si>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</si>
  <si>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</si>
  <si>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</si>
  <si>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</si>
  <si>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</si>
  <si>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</si>
  <si>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</si>
  <si>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</si>
  <si>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</si>
  <si>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</si>
  <si>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</si>
  <si>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</si>
  <si>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</si>
  <si>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</si>
  <si>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</si>
  <si>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</si>
  <si>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</si>
  <si>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</si>
  <si>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</si>
  <si>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</si>
  <si>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</si>
  <si>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</si>
  <si>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</si>
  <si>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</si>
  <si>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</si>
  <si>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</si>
  <si>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</si>
  <si>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</si>
  <si>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</si>
  <si>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</si>
  <si>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</si>
  <si>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</si>
  <si>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</si>
  <si>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</si>
  <si>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</si>
  <si>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</si>
  <si>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</si>
  <si>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</si>
  <si>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</si>
  <si>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</si>
  <si>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</si>
  <si>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</si>
  <si>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</si>
  <si>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</si>
  <si>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</si>
  <si>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</si>
  <si>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</si>
  <si>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</si>
  <si>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</si>
  <si>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</si>
  <si>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</si>
  <si>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</si>
  <si>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</si>
  <si>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</si>
  <si>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</si>
  <si>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</si>
  <si>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</si>
  <si>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</si>
  <si>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</si>
  <si>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</si>
  <si>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</si>
  <si>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</si>
  <si>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</si>
  <si>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</si>
  <si>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</si>
  <si>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</si>
  <si>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</si>
  <si>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</si>
  <si>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</si>
  <si>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</si>
  <si>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</si>
  <si>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</si>
  <si>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</si>
  <si>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</si>
  <si>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</si>
  <si>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</si>
  <si>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</si>
  <si>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</si>
  <si>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</si>
  <si>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</si>
  <si>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</si>
  <si>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</si>
  <si>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</si>
  <si>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</si>
  <si>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</si>
  <si>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</si>
  <si>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</si>
  <si>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</si>
  <si>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</si>
  <si>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</si>
  <si>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</si>
  <si>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</si>
  <si>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</si>
  <si>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</si>
  <si>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</si>
  <si>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</si>
  <si>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</si>
  <si>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</si>
  <si>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</si>
  <si>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</si>
  <si>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</si>
  <si>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</si>
  <si>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</si>
  <si>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</si>
  <si>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</si>
  <si>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</si>
  <si>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</si>
  <si>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</si>
  <si>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</si>
  <si>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</si>
  <si>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</si>
  <si>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</si>
  <si>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</si>
  <si>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</si>
  <si>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</si>
  <si>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</si>
  <si>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</si>
  <si>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</si>
  <si>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</si>
  <si>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</si>
  <si>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</si>
  <si>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</si>
  <si>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</si>
  <si>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</si>
  <si>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</si>
  <si>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</si>
  <si>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</si>
  <si>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</si>
  <si>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</si>
  <si>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</si>
  <si>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</si>
  <si>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</si>
  <si>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</si>
  <si>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</si>
  <si>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</si>
  <si>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</si>
  <si>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</si>
  <si>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</si>
  <si>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</si>
  <si>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</si>
  <si>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</si>
  <si>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</si>
  <si>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</si>
  <si>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</si>
  <si>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</si>
  <si>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</si>
  <si>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</si>
  <si>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</si>
  <si>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</si>
  <si>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</si>
  <si>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</si>
  <si>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</si>
  <si>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</si>
  <si>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</si>
  <si>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</si>
  <si>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</si>
  <si>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</si>
  <si>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</si>
  <si>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</si>
  <si>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</si>
  <si>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</si>
  <si>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</si>
  <si>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</si>
  <si>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</si>
  <si>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</si>
  <si>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</si>
  <si>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</si>
  <si>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</si>
  <si>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</si>
  <si>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</si>
  <si>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</si>
  <si>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</si>
  <si>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</si>
  <si>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</si>
  <si>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</si>
  <si>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</si>
  <si>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</si>
  <si>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</si>
  <si>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</si>
  <si>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</si>
  <si>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</si>
  <si>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</si>
  <si>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</si>
  <si>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</si>
  <si>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</si>
  <si>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</si>
  <si>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</si>
  <si>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</si>
  <si>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</si>
  <si>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</si>
  <si>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</si>
  <si>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</si>
  <si>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</si>
  <si>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</si>
  <si>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</si>
  <si>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</si>
  <si>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</si>
  <si>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</si>
  <si>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</si>
  <si>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</si>
  <si>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</si>
  <si>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</si>
  <si>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</si>
  <si>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</si>
  <si>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</si>
  <si>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</si>
  <si>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</si>
  <si>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</si>
  <si>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</si>
  <si>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</si>
  <si>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</si>
  <si>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</si>
  <si>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</si>
  <si>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</si>
  <si>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</si>
  <si>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</si>
  <si>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</si>
  <si>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</si>
  <si>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</si>
  <si>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</si>
  <si>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</si>
  <si>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</si>
  <si>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</si>
  <si>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</si>
  <si>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</si>
  <si>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</si>
  <si>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</si>
  <si>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</si>
  <si>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</si>
  <si>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</si>
  <si>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</si>
  <si>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</si>
  <si>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</si>
  <si>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</si>
  <si>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</si>
  <si>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</si>
  <si>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</si>
  <si>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</si>
  <si>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</si>
  <si>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</si>
  <si>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</si>
  <si>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</si>
  <si>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</si>
  <si>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</si>
  <si>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</si>
  <si>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</si>
  <si>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</si>
  <si>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</si>
  <si>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</si>
  <si>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</si>
  <si>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</si>
  <si>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</si>
  <si>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</si>
  <si>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</si>
  <si>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</si>
  <si>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</si>
  <si>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</si>
  <si>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</si>
  <si>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</si>
  <si>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</si>
  <si>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</si>
  <si>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</si>
  <si>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</si>
  <si>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</si>
  <si>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</si>
  <si>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</si>
  <si>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</si>
  <si>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</si>
  <si>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</si>
  <si>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</si>
  <si>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</si>
  <si>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</si>
  <si>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</si>
  <si>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</si>
  <si>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</si>
  <si>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</si>
  <si>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</si>
  <si>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</si>
  <si>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</si>
  <si>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</si>
  <si>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</si>
  <si>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</si>
  <si>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</si>
  <si>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</si>
  <si>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</si>
  <si>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</si>
  <si>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</si>
  <si>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</si>
  <si>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</si>
  <si>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</si>
  <si>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</si>
  <si>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</si>
  <si>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</si>
  <si>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</si>
  <si>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</si>
  <si>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</si>
  <si>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</si>
  <si>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</si>
  <si>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</si>
  <si>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</si>
  <si>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</si>
  <si>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</si>
  <si>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</si>
  <si>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</si>
  <si>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</si>
  <si>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</si>
  <si>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</si>
  <si>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</si>
  <si>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</si>
  <si>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</si>
  <si>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</si>
  <si>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</si>
  <si>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</si>
  <si>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</si>
  <si>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</si>
  <si>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</si>
  <si>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</si>
  <si>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</si>
  <si>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</si>
  <si>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</si>
  <si>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</si>
  <si>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</si>
  <si>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</si>
  <si>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</si>
  <si>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</si>
  <si>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</si>
  <si>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</si>
  <si>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</si>
  <si>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</si>
  <si>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</si>
  <si>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</si>
  <si>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</si>
  <si>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</si>
  <si>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</si>
  <si>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</si>
  <si>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</si>
  <si>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</si>
  <si>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</si>
  <si>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</si>
  <si>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</si>
  <si>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</si>
  <si>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</si>
  <si>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</si>
  <si>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</si>
  <si>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</si>
  <si>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</si>
  <si>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</si>
  <si>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</si>
  <si>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</si>
  <si>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</si>
  <si>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</si>
  <si>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</si>
  <si>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</si>
  <si>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</si>
  <si>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</si>
  <si>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</si>
  <si>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</si>
  <si>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</si>
  <si>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</si>
  <si>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</si>
  <si>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</si>
  <si>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</si>
  <si>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</si>
  <si>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</si>
  <si>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</si>
  <si>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</si>
  <si>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</si>
  <si>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</si>
  <si>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</si>
  <si>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</si>
  <si>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</si>
  <si>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</si>
  <si>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</si>
  <si>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</si>
  <si>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</si>
  <si>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</si>
  <si>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</si>
  <si>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</si>
  <si>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</si>
  <si>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</si>
  <si>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</si>
  <si>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</si>
  <si>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</si>
  <si>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</si>
  <si>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</si>
  <si>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</si>
  <si>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</si>
  <si>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</si>
  <si>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</si>
  <si>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</si>
  <si>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</si>
  <si>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</si>
  <si>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</si>
  <si>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</si>
  <si>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</si>
  <si>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</si>
  <si>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</si>
  <si>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</si>
  <si>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</si>
  <si>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</si>
  <si>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</si>
  <si>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</si>
  <si>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</si>
  <si>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</si>
  <si>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</si>
  <si>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</si>
  <si>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</si>
  <si>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</si>
  <si>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</si>
  <si>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</si>
  <si>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</si>
  <si>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</si>
  <si>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</si>
  <si>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</si>
  <si>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</si>
  <si>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</si>
  <si>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</si>
  <si>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</si>
  <si>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</si>
  <si>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</si>
  <si>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</si>
  <si>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</si>
  <si>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</si>
  <si>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</si>
  <si>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</si>
  <si>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</si>
  <si>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</si>
  <si>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</si>
  <si>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</si>
  <si>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</si>
  <si>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</si>
  <si>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</si>
  <si>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</si>
  <si>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</si>
  <si>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</si>
  <si>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</si>
  <si>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</si>
  <si>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</si>
  <si>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</si>
  <si>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</si>
  <si>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</si>
  <si>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</si>
  <si>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</si>
  <si>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</si>
  <si>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</si>
  <si>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</si>
  <si>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</si>
  <si>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</si>
  <si>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</si>
  <si>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</si>
  <si>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</si>
  <si>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</si>
  <si>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</si>
  <si>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</si>
  <si>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</si>
  <si>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</si>
  <si>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</si>
  <si>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</si>
  <si>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</si>
  <si>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</si>
  <si>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</si>
  <si>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</si>
  <si>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</si>
  <si>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</si>
  <si>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</si>
  <si>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</si>
  <si>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</si>
  <si>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</si>
  <si>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</si>
  <si>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</si>
  <si>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</si>
  <si>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</si>
  <si>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</si>
  <si>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</si>
  <si>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</si>
  <si>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</si>
  <si>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</si>
  <si>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</si>
  <si>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</si>
  <si>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</si>
  <si>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</si>
  <si>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</si>
  <si>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</si>
  <si>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</si>
  <si>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</si>
  <si>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</si>
  <si>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</si>
  <si>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</si>
  <si>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</si>
  <si>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</si>
  <si>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</si>
  <si>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</si>
  <si>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</si>
  <si>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</si>
  <si>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</si>
  <si>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</si>
  <si>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</si>
  <si>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</si>
  <si>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</si>
  <si>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</si>
  <si>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</si>
  <si>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</si>
  <si>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</si>
  <si>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</si>
  <si>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</si>
  <si>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</si>
  <si>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</si>
  <si>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</si>
  <si>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</si>
  <si>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</si>
  <si>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</si>
  <si>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</si>
  <si>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</si>
  <si>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</si>
  <si>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</si>
  <si>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</si>
  <si>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</si>
  <si>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</si>
  <si>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</si>
  <si>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</si>
  <si>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</si>
  <si>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</si>
  <si>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</si>
  <si>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</si>
  <si>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</si>
  <si>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</si>
  <si>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</si>
  <si>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</si>
  <si>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</si>
  <si>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</si>
  <si>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</si>
  <si>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</si>
  <si>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</si>
  <si>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</si>
  <si>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</si>
  <si>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</si>
  <si>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</si>
  <si>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</si>
  <si>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</si>
  <si>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</si>
  <si>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</si>
  <si>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</si>
  <si>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</si>
  <si>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</si>
  <si>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</si>
  <si>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</si>
  <si>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</si>
  <si>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</si>
  <si>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</si>
  <si>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</si>
  <si>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</si>
  <si>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</si>
  <si>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</si>
  <si>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</si>
  <si>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</si>
  <si>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</si>
  <si>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</si>
  <si>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</si>
  <si>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</si>
  <si>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</si>
  <si>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</si>
  <si>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</si>
  <si>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</si>
  <si>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</si>
  <si>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</si>
  <si>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</si>
  <si>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</si>
  <si>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</si>
  <si>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</si>
  <si>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</si>
  <si>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</si>
  <si>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</si>
  <si>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</si>
  <si>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</si>
  <si>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</si>
  <si>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</si>
  <si>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</si>
  <si>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</si>
  <si>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</si>
  <si>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</si>
  <si>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</si>
  <si>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</si>
  <si>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</si>
  <si>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</si>
  <si>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</si>
  <si>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</si>
  <si>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</si>
  <si>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</si>
  <si>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</si>
  <si>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</si>
  <si>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</si>
  <si>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</si>
  <si>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</si>
  <si>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</si>
  <si>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</si>
  <si>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</si>
  <si>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</si>
  <si>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</si>
  <si>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</si>
  <si>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</si>
  <si>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</si>
  <si>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</si>
  <si>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</si>
  <si>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</si>
  <si>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</si>
  <si>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</si>
  <si>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</si>
  <si>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</si>
  <si>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</si>
  <si>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</si>
  <si>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</si>
  <si>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</si>
  <si>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</si>
  <si>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</si>
  <si>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</si>
  <si>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</si>
  <si>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</si>
  <si>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</si>
  <si>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</si>
  <si>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</si>
  <si>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</si>
  <si>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</si>
  <si>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</si>
  <si>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</si>
  <si>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</si>
  <si>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</si>
  <si>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</si>
  <si>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</si>
  <si>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</si>
  <si>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</si>
  <si>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</si>
  <si>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</si>
  <si>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</si>
  <si>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</si>
  <si>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</si>
  <si>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</si>
  <si>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</si>
  <si>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</si>
  <si>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</si>
  <si>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</si>
  <si>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</si>
  <si>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</si>
  <si>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</si>
  <si>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</si>
  <si>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</si>
  <si>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</si>
  <si>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</si>
  <si>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</si>
  <si>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</si>
  <si>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</si>
  <si>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</si>
  <si>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</si>
  <si>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</si>
  <si>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</si>
  <si>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</si>
  <si>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</si>
  <si>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</si>
  <si>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</si>
  <si>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</si>
  <si>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</si>
  <si>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</si>
  <si>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</si>
  <si>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</si>
  <si>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</si>
  <si>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</si>
  <si>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</si>
  <si>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</si>
  <si>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</si>
  <si>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</si>
  <si>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</si>
  <si>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</si>
  <si>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</si>
  <si>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</si>
  <si>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</si>
  <si>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</si>
  <si>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</si>
  <si>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</si>
  <si>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</si>
  <si>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</si>
  <si>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</si>
  <si>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</si>
  <si>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</si>
  <si>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</si>
  <si>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</si>
  <si>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</si>
  <si>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</si>
  <si>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</si>
  <si>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</si>
  <si>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</si>
  <si>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</si>
  <si>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</si>
  <si>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</si>
  <si>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</si>
  <si>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</si>
  <si>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</si>
  <si>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</si>
  <si>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</si>
  <si>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</si>
  <si>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</si>
  <si>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</si>
  <si>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</si>
  <si>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</si>
  <si>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</si>
  <si>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</si>
  <si>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</si>
  <si>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</si>
  <si>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</si>
  <si>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</si>
  <si>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</si>
  <si>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</si>
  <si>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</si>
  <si>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</si>
  <si>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</si>
  <si>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</si>
  <si>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</si>
  <si>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</si>
  <si>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</si>
  <si>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</si>
  <si>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</si>
  <si>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</si>
  <si>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</si>
  <si>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</si>
  <si>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</si>
  <si>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</si>
  <si>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</si>
  <si>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</si>
  <si>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</si>
  <si>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</si>
  <si>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</si>
  <si>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</si>
  <si>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</si>
  <si>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</si>
  <si>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</si>
  <si>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</si>
  <si>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</si>
  <si>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</si>
  <si>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</si>
  <si>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</si>
  <si>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</si>
  <si>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</si>
  <si>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</si>
  <si>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</si>
  <si>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</si>
  <si>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</si>
  <si>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</si>
  <si>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</si>
  <si>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</si>
  <si>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</si>
  <si>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</si>
  <si>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</si>
  <si>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</si>
  <si>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</si>
  <si>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</si>
  <si>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</si>
  <si>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</si>
  <si>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</si>
  <si>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</si>
  <si>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</si>
  <si>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</si>
  <si>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</si>
  <si>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</si>
  <si>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</si>
  <si>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</si>
  <si>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</si>
  <si>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</si>
  <si>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</si>
  <si>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</si>
  <si>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</si>
  <si>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</si>
  <si>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</si>
  <si>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</si>
  <si>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</si>
  <si>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</si>
  <si>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</si>
  <si>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</si>
  <si>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</si>
  <si>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</si>
  <si>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</si>
  <si>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</si>
  <si>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</si>
  <si>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</si>
  <si>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</si>
  <si>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</si>
  <si>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</si>
  <si>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</si>
  <si>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</si>
  <si>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</si>
  <si>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</si>
  <si>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</si>
  <si>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</si>
  <si>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</si>
  <si>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</si>
  <si>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</si>
  <si>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</si>
  <si>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</si>
  <si>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</si>
  <si>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</si>
  <si>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</si>
  <si>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</si>
  <si>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</si>
  <si>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</si>
  <si>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</si>
  <si>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</si>
  <si>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</si>
  <si>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</si>
  <si>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</si>
  <si>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</si>
  <si>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</si>
  <si>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</si>
  <si>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</si>
  <si>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</si>
  <si>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</si>
  <si>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</si>
  <si>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</si>
  <si>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</si>
  <si>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</si>
  <si>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</si>
  <si>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</si>
  <si>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</si>
  <si>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</si>
  <si>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</si>
  <si>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</si>
  <si>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</si>
  <si>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</si>
  <si>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</si>
  <si>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</si>
  <si>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</si>
  <si>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</si>
  <si>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</si>
  <si>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</si>
  <si>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</si>
  <si>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</si>
  <si>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</si>
  <si>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</si>
  <si>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</si>
  <si>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</si>
  <si>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</si>
  <si>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</si>
  <si>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</si>
  <si>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</si>
  <si>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</si>
  <si>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</si>
  <si>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</si>
  <si>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</si>
  <si>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</si>
  <si>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</si>
  <si>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</si>
  <si>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</si>
  <si>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</si>
  <si>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</si>
  <si>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</si>
  <si>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</si>
  <si>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</si>
  <si>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</si>
  <si>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</si>
  <si>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</si>
  <si>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</si>
  <si>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</si>
  <si>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</si>
  <si>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</si>
  <si>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</si>
  <si>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</si>
  <si>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</si>
  <si>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</si>
  <si>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</si>
  <si>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</si>
  <si>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</si>
  <si>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</si>
  <si>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</si>
  <si>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</si>
  <si>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</si>
  <si>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</si>
  <si>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</si>
  <si>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</si>
  <si>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</si>
  <si>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</si>
  <si>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</si>
  <si>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</si>
  <si>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</si>
  <si>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</si>
  <si>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</si>
  <si>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</si>
  <si>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</si>
  <si>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</si>
  <si>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</si>
  <si>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</si>
  <si>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</si>
  <si>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</si>
  <si>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</si>
  <si>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</si>
  <si>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</si>
  <si>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</si>
  <si>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</si>
  <si>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</si>
  <si>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</si>
  <si>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</si>
  <si>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</si>
  <si>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</si>
  <si>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</si>
  <si>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</si>
  <si>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</si>
  <si>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</si>
  <si>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</si>
  <si>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</si>
  <si>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</si>
  <si>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</si>
  <si>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</si>
  <si>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</si>
  <si>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</si>
  <si>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</si>
  <si>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</si>
  <si>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</si>
  <si>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</si>
  <si>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</si>
  <si>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</si>
  <si>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</si>
  <si>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</si>
  <si>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</si>
  <si>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</si>
  <si>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</si>
  <si>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</si>
  <si>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</si>
  <si>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</si>
  <si>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</si>
  <si>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</si>
  <si>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</si>
  <si>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</si>
  <si>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</si>
  <si>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</si>
  <si>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</si>
  <si>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</si>
  <si>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</si>
  <si>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</si>
  <si>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</si>
  <si>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</si>
  <si>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</si>
  <si>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</si>
  <si>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</si>
  <si>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</si>
  <si>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</si>
  <si>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</si>
  <si>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</si>
  <si>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</si>
  <si>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</si>
  <si>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</si>
  <si>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</si>
  <si>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</si>
  <si>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</si>
  <si>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</si>
  <si>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</si>
  <si>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</si>
  <si>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</si>
  <si>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</si>
  <si>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</si>
  <si>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</si>
  <si>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</si>
  <si>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</si>
  <si>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</si>
  <si>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</si>
  <si>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</si>
  <si>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</si>
  <si>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</si>
  <si>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</si>
  <si>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</si>
  <si>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</si>
  <si>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</si>
  <si>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</si>
  <si>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</si>
  <si>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</si>
  <si>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</si>
  <si>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</si>
  <si>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</si>
  <si>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</si>
  <si>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</si>
  <si>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</si>
  <si>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</si>
  <si>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</si>
  <si>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</si>
  <si>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</si>
  <si>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</si>
  <si>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</si>
  <si>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</si>
  <si>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</si>
  <si>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</si>
  <si>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</si>
  <si>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</si>
  <si>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</si>
  <si>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</si>
  <si>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</si>
  <si>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</si>
  <si>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</si>
  <si>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</si>
  <si>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</si>
  <si>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</si>
  <si>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</si>
  <si>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</si>
  <si>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</si>
  <si>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</si>
  <si>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</si>
  <si>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</si>
  <si>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</si>
  <si>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</si>
  <si>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</si>
  <si>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</si>
  <si>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</si>
  <si>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</si>
  <si>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</si>
  <si>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</si>
  <si>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</si>
  <si>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</si>
  <si>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</si>
  <si>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</si>
  <si>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</si>
  <si>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</si>
  <si>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</si>
  <si>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</si>
  <si>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</si>
  <si>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</si>
  <si>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</si>
  <si>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</si>
  <si>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</si>
  <si>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</si>
  <si>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</si>
  <si>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</si>
  <si>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</si>
  <si>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</si>
  <si>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</si>
  <si>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</si>
  <si>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</si>
  <si>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</si>
  <si>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</si>
  <si>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</si>
  <si>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</si>
  <si>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</si>
  <si>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</si>
  <si>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</si>
  <si>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</si>
  <si>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</si>
  <si>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</si>
  <si>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</si>
  <si>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</si>
  <si>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</si>
  <si>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</si>
  <si>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</si>
  <si>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</si>
  <si>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</si>
  <si>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</si>
  <si>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</si>
  <si>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</si>
  <si>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</si>
  <si>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</si>
  <si>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</si>
  <si>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</si>
  <si>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</si>
  <si>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</si>
  <si>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</si>
  <si>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</si>
  <si>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</si>
  <si>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</si>
  <si>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</si>
  <si>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</si>
  <si>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</si>
  <si>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</si>
  <si>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</si>
  <si>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</si>
  <si>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</si>
  <si>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</si>
  <si>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</si>
  <si>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</si>
  <si>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</si>
  <si>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</si>
  <si>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</si>
  <si>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</si>
  <si>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</si>
  <si>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</si>
  <si>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</si>
  <si>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</si>
  <si>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</si>
  <si>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</si>
  <si>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</si>
  <si>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</si>
  <si>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</si>
  <si>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</si>
  <si>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</si>
  <si>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</si>
  <si>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</si>
  <si>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</si>
  <si>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</si>
  <si>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</si>
  <si>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</si>
  <si>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</si>
  <si>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</si>
  <si>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</si>
  <si>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</si>
  <si>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</si>
  <si>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</si>
  <si>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</si>
  <si>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</si>
  <si>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</si>
  <si>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</si>
  <si>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</si>
  <si>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</si>
  <si>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</si>
  <si>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</si>
  <si>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</si>
  <si>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</si>
  <si>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</si>
  <si>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</si>
  <si>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</si>
  <si>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</si>
  <si>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</si>
  <si>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</si>
  <si>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</si>
  <si>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</si>
  <si>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</si>
  <si>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</si>
  <si>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</si>
  <si>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</si>
  <si>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</si>
  <si>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</si>
  <si>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</si>
  <si>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</si>
  <si>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</si>
  <si>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</si>
  <si>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</si>
  <si>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</si>
  <si>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</si>
  <si>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</si>
  <si>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</si>
  <si>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</si>
  <si>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</si>
  <si>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</si>
  <si>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</si>
  <si>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</si>
  <si>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</si>
  <si>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</si>
  <si>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</si>
  <si>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</si>
  <si>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</si>
  <si>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</si>
  <si>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</si>
  <si>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</si>
  <si>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</si>
  <si>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</si>
  <si>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</si>
  <si>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</si>
  <si>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</si>
  <si>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</si>
  <si>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</si>
  <si>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</si>
  <si>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</si>
  <si>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</si>
  <si>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</si>
  <si>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</si>
  <si>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</si>
  <si>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</si>
  <si>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</si>
  <si>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</si>
  <si>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</si>
  <si>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</si>
  <si>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</si>
  <si>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</si>
  <si>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</si>
  <si>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</si>
  <si>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</si>
  <si>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</si>
  <si>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</si>
  <si>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</si>
  <si>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</si>
  <si>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</si>
  <si>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</si>
  <si>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</si>
  <si>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</si>
  <si>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</si>
  <si>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</si>
  <si>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</si>
  <si>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</si>
  <si>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</si>
  <si>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</si>
  <si>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</si>
  <si>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</si>
  <si>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</si>
  <si>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</si>
  <si>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</si>
  <si>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</si>
  <si>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</si>
  <si>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</si>
  <si>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</si>
  <si>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</si>
  <si>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</si>
  <si>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</si>
  <si>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</si>
  <si>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</si>
  <si>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</si>
  <si>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</si>
  <si>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</si>
  <si>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</si>
  <si>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</si>
  <si>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</si>
  <si>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</si>
  <si>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</si>
  <si>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</si>
  <si>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</si>
  <si>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</si>
  <si>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</si>
  <si>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</si>
  <si>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</si>
  <si>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</si>
  <si>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</si>
  <si>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</si>
  <si>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</si>
  <si>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</si>
  <si>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</si>
  <si>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</si>
  <si>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</si>
  <si>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</si>
  <si>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</si>
  <si>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</si>
  <si>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</si>
  <si>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</si>
  <si>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</si>
  <si>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</si>
  <si>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</si>
  <si>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</si>
  <si>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</si>
  <si>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</si>
  <si>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</si>
  <si>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</si>
  <si>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</si>
  <si>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</si>
  <si>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</si>
  <si>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</si>
  <si>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</si>
  <si>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</si>
  <si>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</si>
  <si>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</si>
  <si>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</si>
  <si>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</si>
  <si>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</si>
  <si>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</si>
  <si>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</si>
  <si>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</si>
  <si>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</si>
  <si>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</si>
  <si>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</si>
  <si>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</si>
  <si>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</si>
  <si>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</si>
  <si>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</si>
  <si>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</si>
  <si>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</si>
  <si>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</si>
  <si>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</si>
  <si>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</si>
  <si>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</si>
  <si>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</si>
  <si>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</si>
  <si>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</si>
  <si>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</si>
  <si>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</si>
  <si>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</si>
  <si>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</si>
  <si>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</si>
  <si>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</si>
  <si>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</si>
  <si>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</si>
  <si>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</si>
  <si>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</si>
  <si>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</si>
  <si>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</si>
  <si>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</si>
  <si>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</si>
  <si>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</si>
  <si>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</si>
  <si>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</si>
  <si>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</si>
  <si>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</si>
  <si>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</si>
  <si>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</si>
  <si>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</si>
  <si>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</si>
  <si>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</si>
  <si>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</si>
  <si>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</si>
  <si>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</si>
  <si>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</si>
  <si>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</si>
  <si>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</si>
  <si>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</si>
  <si>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</si>
  <si>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</si>
  <si>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</si>
  <si>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</si>
  <si>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</si>
  <si>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</si>
  <si>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</si>
  <si>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</si>
  <si>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</si>
  <si>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</si>
  <si>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</si>
  <si>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</si>
  <si>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</si>
  <si>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</si>
  <si>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</si>
  <si>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</si>
  <si>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</si>
  <si>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</si>
  <si>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</si>
  <si>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</si>
  <si>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</si>
  <si>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</si>
  <si>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</si>
  <si>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</si>
  <si>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</si>
  <si>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</si>
  <si>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</si>
  <si>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</si>
  <si>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</si>
  <si>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</si>
  <si>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</si>
  <si>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</si>
  <si>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</si>
  <si>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</si>
  <si>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</si>
  <si>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</si>
  <si>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</si>
  <si>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</si>
  <si>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</si>
  <si>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</si>
  <si>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</si>
  <si>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</si>
  <si>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</si>
  <si>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</si>
  <si>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</si>
  <si>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</si>
  <si>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</si>
  <si>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</si>
  <si>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</si>
  <si>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</si>
  <si>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</si>
  <si>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</si>
  <si>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</si>
  <si>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</si>
  <si>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</si>
  <si>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</si>
  <si>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</si>
  <si>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</si>
  <si>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</si>
  <si>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</si>
  <si>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</si>
  <si>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</si>
  <si>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</si>
  <si>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</si>
  <si>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</si>
  <si>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</si>
  <si>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</si>
  <si>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</si>
  <si>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</si>
  <si>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</si>
  <si>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</si>
  <si>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</si>
  <si>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</si>
  <si>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</si>
  <si>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</si>
  <si>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</si>
  <si>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</si>
  <si>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</si>
  <si>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</si>
  <si>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</si>
  <si>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</si>
  <si>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</si>
  <si>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</si>
  <si>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</si>
  <si>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</si>
  <si>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</si>
  <si>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</si>
  <si>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</si>
  <si>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</si>
  <si>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</si>
  <si>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</si>
  <si>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</si>
  <si>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</si>
  <si>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</si>
  <si>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</si>
  <si>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</si>
  <si>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</si>
  <si>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</si>
  <si>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</si>
  <si>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</si>
  <si>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</si>
  <si>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</si>
  <si>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</si>
  <si>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</si>
  <si>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</si>
  <si>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</si>
  <si>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</si>
  <si>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</si>
  <si>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</si>
  <si>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</si>
  <si>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</si>
  <si>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</si>
  <si>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</si>
  <si>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</si>
  <si>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</si>
  <si>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</si>
  <si>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</si>
  <si>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</si>
  <si>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</si>
  <si>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</si>
  <si>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</si>
  <si>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</si>
  <si>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</si>
  <si>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</si>
  <si>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</si>
  <si>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</si>
  <si>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</si>
  <si>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</si>
  <si>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</si>
  <si>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</si>
  <si>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</si>
  <si>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</si>
  <si>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</si>
  <si>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</si>
  <si>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</si>
  <si>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</si>
  <si>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</si>
  <si>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</si>
  <si>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</si>
  <si>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</si>
  <si>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</si>
  <si>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</si>
  <si>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</si>
  <si>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</si>
  <si>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</si>
  <si>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</si>
  <si>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</si>
  <si>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</si>
  <si>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</si>
  <si>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</si>
  <si>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</si>
  <si>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</si>
  <si>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</si>
  <si>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</si>
  <si>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</si>
  <si>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</si>
  <si>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</si>
  <si>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</si>
  <si>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</si>
  <si>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</si>
  <si>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</si>
  <si>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</si>
  <si>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</si>
  <si>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</si>
  <si>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</si>
  <si>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</si>
  <si>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</si>
  <si>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</si>
  <si>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</si>
  <si>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</si>
  <si>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</si>
  <si>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</si>
  <si>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</si>
  <si>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</si>
  <si>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</si>
  <si>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</si>
  <si>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</si>
  <si>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</si>
  <si>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</si>
  <si>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</si>
  <si>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</si>
  <si>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</si>
  <si>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</si>
  <si>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</si>
  <si>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</si>
  <si>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</si>
  <si>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</si>
  <si>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</si>
  <si>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</si>
  <si>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</si>
  <si>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</si>
  <si>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</si>
  <si>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</si>
  <si>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</si>
  <si>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</si>
  <si>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</si>
  <si>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</si>
  <si>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</si>
  <si>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</si>
  <si>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</si>
  <si>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</si>
  <si>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</si>
  <si>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</si>
  <si>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</si>
  <si>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</si>
  <si>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</si>
  <si>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</si>
  <si>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</si>
  <si>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</si>
  <si>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</si>
  <si>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</si>
  <si>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</si>
  <si>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</si>
  <si>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</si>
  <si>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</si>
  <si>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</si>
  <si>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</si>
  <si>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</si>
  <si>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</si>
  <si>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</si>
  <si>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</si>
  <si>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</si>
  <si>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</si>
  <si>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</si>
  <si>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</si>
  <si>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</si>
  <si>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</si>
  <si>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</si>
  <si>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</si>
  <si>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</si>
  <si>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</si>
  <si>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</si>
  <si>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</si>
  <si>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</si>
  <si>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</si>
  <si>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</si>
  <si>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</si>
  <si>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</si>
  <si>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</si>
  <si>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</si>
  <si>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</si>
  <si>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</si>
  <si>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</si>
  <si>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</si>
  <si>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</si>
  <si>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</si>
  <si>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</si>
  <si>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</si>
  <si>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</si>
  <si>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</si>
  <si>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</si>
  <si>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</si>
  <si>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</si>
  <si>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</si>
  <si>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</si>
  <si>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</si>
  <si>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</si>
  <si>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</si>
  <si>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</si>
  <si>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</si>
  <si>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</si>
  <si>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</si>
  <si>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</si>
  <si>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</si>
  <si>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</si>
  <si>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</si>
  <si>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</si>
  <si>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</si>
  <si>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</si>
  <si>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</si>
  <si>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</si>
  <si>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</si>
  <si>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</si>
  <si>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</si>
  <si>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</si>
  <si>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</si>
  <si>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</si>
  <si>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</si>
  <si>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</si>
  <si>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</si>
  <si>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</si>
  <si>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</si>
  <si>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</si>
  <si>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</si>
  <si>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</si>
  <si>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</si>
  <si>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</si>
  <si>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</si>
  <si>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</si>
  <si>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</si>
  <si>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</si>
  <si>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</si>
  <si>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</si>
  <si>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</si>
  <si>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</si>
  <si>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</si>
  <si>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</si>
  <si>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</si>
  <si>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</si>
  <si>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</si>
  <si>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</si>
  <si>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</si>
  <si>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</si>
  <si>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</si>
  <si>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</si>
  <si>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</si>
  <si>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</si>
  <si>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</si>
  <si>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</si>
  <si>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</si>
  <si>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</si>
  <si>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</si>
  <si>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</si>
  <si>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</si>
  <si>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</si>
  <si>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</si>
  <si>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</si>
  <si>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</si>
  <si>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</si>
  <si>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</si>
  <si>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</si>
  <si>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</si>
  <si>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</si>
  <si>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</si>
  <si>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</si>
  <si>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</si>
  <si>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</si>
  <si>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</si>
  <si>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</si>
  <si>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</si>
  <si>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</si>
  <si>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</si>
  <si>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</si>
  <si>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</si>
  <si>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</si>
  <si>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</si>
  <si>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</si>
  <si>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</si>
  <si>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</si>
  <si>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</si>
  <si>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</si>
  <si>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</si>
  <si>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</si>
  <si>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</si>
  <si>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</si>
  <si>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</si>
  <si>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</si>
  <si>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</si>
  <si>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</si>
  <si>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</si>
  <si>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</si>
  <si>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</si>
  <si>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</si>
  <si>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</si>
  <si>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</si>
  <si>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</si>
  <si>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</si>
  <si>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</si>
  <si>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</si>
  <si>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</si>
  <si>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</si>
  <si>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</si>
  <si>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</si>
  <si>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</si>
  <si>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</si>
  <si>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</si>
  <si>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</si>
  <si>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</si>
  <si>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</si>
  <si>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</si>
  <si>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</si>
  <si>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</si>
  <si>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</si>
  <si>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</si>
  <si>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</si>
  <si>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</si>
  <si>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</si>
  <si>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</si>
  <si>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</si>
  <si>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</si>
  <si>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</si>
  <si>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</si>
  <si>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</si>
  <si>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</si>
  <si>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</si>
  <si>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</si>
  <si>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</si>
  <si>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</si>
  <si>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</si>
  <si>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</si>
  <si>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</si>
  <si>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</si>
  <si>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</si>
  <si>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</si>
  <si>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</si>
  <si>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</si>
  <si>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</si>
  <si>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</si>
  <si>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</si>
  <si>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</si>
  <si>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</si>
  <si>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</si>
  <si>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</si>
  <si>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</si>
  <si>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</si>
  <si>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</si>
  <si>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</si>
  <si>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</si>
  <si>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</si>
  <si>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</si>
  <si>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</si>
  <si>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</si>
  <si>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</si>
  <si>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</si>
  <si>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</si>
  <si>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</si>
  <si>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</si>
  <si>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</si>
  <si>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</si>
  <si>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</si>
  <si>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</si>
  <si>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</si>
  <si>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</si>
  <si>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</si>
  <si>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</si>
  <si>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</si>
  <si>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</si>
  <si>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</si>
  <si>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</si>
  <si>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</si>
  <si>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</si>
  <si>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</si>
  <si>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</si>
  <si>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</si>
  <si>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</si>
  <si>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</si>
  <si>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</si>
  <si>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</si>
  <si>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</si>
  <si>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</si>
  <si>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</si>
  <si>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</si>
  <si>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</si>
  <si>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</si>
  <si>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</si>
  <si>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</si>
  <si>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</si>
  <si>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</si>
  <si>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</si>
  <si>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</si>
  <si>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</si>
  <si>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</si>
  <si>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</si>
  <si>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</si>
  <si>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</si>
  <si>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</si>
  <si>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</si>
  <si>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</si>
  <si>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</si>
  <si>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</si>
  <si>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</si>
  <si>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</si>
  <si>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</si>
  <si>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</si>
  <si>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</si>
  <si>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</si>
  <si>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</si>
  <si>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</si>
  <si>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</si>
  <si>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</si>
  <si>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</si>
  <si>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</si>
  <si>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</si>
  <si>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</si>
  <si>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</si>
  <si>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</si>
  <si>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</si>
  <si>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</si>
  <si>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</si>
  <si>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</si>
  <si>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</si>
  <si>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</si>
  <si>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</si>
  <si>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</si>
  <si>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</si>
  <si>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</si>
  <si>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</si>
  <si>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</si>
  <si>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</si>
  <si>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</si>
  <si>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</si>
  <si>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</si>
  <si>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</si>
  <si>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</si>
  <si>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</si>
  <si>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</si>
  <si>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</si>
  <si>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</si>
  <si>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</si>
  <si>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</si>
  <si>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</si>
  <si>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</si>
  <si>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</si>
  <si>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</si>
  <si>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</si>
  <si>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</si>
  <si>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</si>
  <si>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</si>
  <si>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</si>
  <si>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</si>
  <si>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</si>
  <si>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</si>
  <si>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</si>
  <si>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</si>
  <si>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</si>
  <si>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</si>
  <si>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</si>
  <si>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</si>
  <si>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</si>
  <si>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</si>
  <si>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</si>
  <si>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</si>
  <si>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</si>
  <si>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</si>
  <si>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</si>
  <si>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</si>
  <si>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</si>
  <si>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</si>
  <si>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</si>
  <si>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</si>
  <si>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</si>
  <si>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</si>
  <si>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</si>
  <si>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</si>
  <si>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</si>
  <si>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</si>
  <si>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</si>
  <si>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</si>
  <si>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</si>
  <si>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</si>
  <si>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</si>
  <si>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</si>
  <si>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</si>
  <si>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</si>
  <si>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</si>
  <si>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</si>
  <si>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</si>
  <si>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</si>
  <si>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</si>
  <si>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</si>
  <si>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</si>
  <si>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</si>
  <si>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</si>
  <si>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</si>
  <si>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</si>
  <si>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</si>
  <si>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</si>
  <si>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</si>
  <si>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</si>
  <si>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</si>
  <si>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</si>
  <si>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</si>
  <si>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</si>
  <si>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</si>
  <si>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</si>
  <si>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</si>
  <si>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</si>
  <si>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</si>
  <si>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</si>
  <si>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</si>
  <si>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</si>
  <si>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</si>
  <si>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</si>
  <si>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</si>
  <si>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</si>
  <si>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</si>
  <si>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</si>
  <si>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</si>
  <si>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</si>
  <si>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</si>
  <si>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</si>
  <si>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</si>
  <si>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</si>
  <si>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</si>
  <si>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</si>
  <si>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</si>
  <si>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</si>
  <si>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</si>
  <si>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</si>
  <si>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</si>
  <si>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</si>
  <si>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</si>
  <si>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</si>
  <si>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</si>
  <si>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</si>
  <si>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</si>
  <si>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</si>
  <si>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</si>
  <si>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</si>
  <si>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</si>
  <si>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</si>
  <si>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</si>
  <si>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</si>
  <si>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</si>
  <si>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</si>
  <si>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</si>
  <si>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</si>
  <si>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</si>
  <si>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</si>
  <si>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</si>
  <si>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</si>
  <si>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</si>
  <si>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</si>
  <si>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</si>
  <si>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</si>
  <si>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</si>
  <si>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</si>
  <si>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</si>
  <si>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</si>
  <si>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</si>
  <si>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</si>
  <si>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</si>
  <si>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</si>
  <si>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</si>
  <si>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</si>
  <si>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</si>
  <si>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</si>
  <si>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</si>
  <si>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</si>
  <si>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</si>
  <si>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</si>
  <si>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</si>
  <si>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</si>
  <si>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</si>
  <si>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</si>
  <si>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</si>
  <si>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</si>
  <si>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</si>
  <si>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</si>
  <si>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</si>
  <si>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</si>
  <si>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</si>
  <si>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</si>
  <si>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</si>
  <si>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</si>
  <si>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</si>
  <si>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</si>
  <si>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</si>
  <si>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</si>
  <si>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</si>
  <si>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</si>
  <si>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</si>
  <si>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</si>
  <si>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</si>
  <si>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</si>
  <si>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</si>
  <si>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</si>
  <si>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</si>
  <si>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</si>
  <si>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</si>
  <si>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</si>
  <si>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</si>
  <si>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</si>
  <si>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</si>
  <si>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</si>
  <si>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</si>
  <si>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</si>
  <si>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</si>
  <si>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</si>
  <si>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</si>
  <si>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</si>
  <si>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</si>
  <si>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</si>
  <si>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</si>
  <si>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</si>
  <si>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</si>
  <si>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</si>
  <si>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</si>
  <si>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</si>
  <si>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</si>
  <si>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</si>
  <si>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</si>
  <si>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</si>
  <si>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</si>
  <si>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</si>
  <si>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</si>
  <si>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</si>
  <si>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</si>
  <si>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</si>
  <si>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</si>
  <si>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</si>
  <si>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</si>
  <si>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</si>
  <si>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</si>
  <si>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</si>
  <si>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</si>
  <si>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</si>
  <si>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</si>
  <si>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</si>
  <si>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</si>
  <si>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</si>
  <si>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</si>
  <si>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</si>
  <si>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</si>
  <si>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</si>
  <si>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</si>
  <si>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</si>
  <si>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</si>
  <si>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</si>
  <si>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</si>
  <si>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</si>
  <si>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</si>
  <si>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</si>
  <si>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</si>
  <si>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</si>
  <si>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</si>
  <si>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</si>
  <si>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</si>
  <si>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</si>
  <si>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</si>
  <si>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</si>
  <si>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</si>
  <si>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</si>
  <si>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</si>
  <si>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</si>
  <si>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</si>
  <si>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</si>
  <si>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</si>
  <si>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</si>
  <si>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</si>
  <si>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</si>
  <si>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</si>
  <si>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</si>
  <si>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</si>
  <si>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</si>
  <si>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</si>
  <si>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</si>
  <si>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</si>
  <si>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</si>
  <si>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</si>
  <si>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</si>
  <si>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</si>
  <si>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</si>
  <si>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</si>
  <si>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</si>
  <si>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</si>
  <si>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</si>
  <si>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</si>
  <si>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</si>
  <si>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</si>
  <si>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</si>
  <si>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</si>
  <si>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</si>
  <si>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</si>
  <si>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</si>
  <si>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</si>
  <si>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</si>
  <si>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</si>
  <si>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</si>
  <si>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</si>
  <si>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</si>
  <si>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</si>
  <si>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</si>
  <si>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</si>
  <si>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</si>
  <si>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</si>
  <si>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</si>
  <si>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</si>
  <si>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</si>
  <si>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</si>
  <si>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</si>
  <si>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</si>
  <si>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</si>
  <si>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</si>
  <si>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</si>
  <si>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</si>
  <si>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</si>
  <si>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</si>
  <si>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</si>
  <si>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</si>
  <si>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</si>
  <si>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</si>
  <si>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</si>
  <si>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</si>
  <si>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</si>
  <si>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</si>
  <si>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</si>
  <si>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</si>
  <si>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</si>
  <si>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</si>
  <si>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</si>
  <si>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</si>
  <si>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</si>
  <si>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</si>
  <si>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</si>
  <si>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</si>
  <si>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</si>
  <si>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</si>
  <si>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</si>
  <si>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</si>
  <si>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</si>
  <si>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</si>
  <si>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</si>
  <si>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</si>
  <si>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</si>
  <si>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</si>
  <si>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</si>
  <si>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</si>
  <si>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</si>
  <si>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</si>
  <si>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</si>
  <si>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</si>
  <si>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</si>
  <si>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</si>
  <si>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</si>
  <si>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</si>
  <si>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</si>
  <si>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</si>
  <si>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</si>
  <si>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</si>
  <si>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</si>
  <si>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</si>
  <si>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</si>
  <si>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</si>
  <si>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</si>
  <si>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</si>
  <si>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</si>
  <si>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</si>
  <si>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</si>
  <si>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</si>
  <si>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</si>
  <si>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</si>
  <si>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</si>
  <si>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</si>
  <si>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</si>
  <si>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</si>
  <si>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</si>
  <si>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</si>
  <si>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</si>
  <si>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</si>
  <si>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</si>
  <si>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</si>
  <si>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</si>
  <si>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</si>
  <si>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</si>
  <si>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</si>
  <si>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</si>
  <si>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</si>
  <si>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</si>
  <si>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</si>
  <si>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</si>
  <si>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</si>
  <si>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</si>
  <si>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</si>
  <si>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</si>
  <si>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</si>
  <si>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</si>
  <si>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</si>
  <si>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</si>
  <si>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</si>
  <si>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</si>
  <si>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</si>
  <si>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</si>
  <si>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</si>
  <si>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</si>
  <si>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</si>
  <si>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</si>
  <si>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</si>
  <si>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</si>
  <si>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</si>
  <si>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</si>
  <si>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</si>
  <si>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</si>
  <si>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</si>
  <si>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</si>
  <si>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</si>
  <si>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</si>
  <si>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</si>
  <si>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</si>
  <si>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</si>
  <si>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</si>
  <si>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</si>
  <si>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</si>
  <si>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</si>
  <si>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</si>
  <si>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</si>
  <si>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</si>
  <si>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</si>
  <si>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</si>
  <si>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</si>
  <si>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</si>
  <si>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</si>
  <si>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</si>
  <si>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</si>
  <si>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</si>
  <si>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</si>
  <si>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</si>
  <si>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</si>
  <si>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</si>
  <si>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</si>
  <si>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</si>
  <si>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</si>
  <si>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</si>
  <si>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</si>
  <si>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</si>
  <si>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</si>
  <si>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</si>
  <si>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</si>
  <si>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</si>
  <si>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</si>
  <si>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</si>
  <si>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</si>
  <si>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</si>
  <si>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</si>
  <si>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</si>
  <si>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</si>
  <si>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</si>
  <si>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</si>
  <si>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</si>
  <si>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</si>
  <si>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</si>
  <si>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</si>
  <si>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</si>
  <si>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</si>
  <si>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</si>
  <si>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</si>
  <si>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</si>
  <si>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</si>
  <si>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</si>
  <si>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</si>
  <si>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</si>
  <si>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</si>
  <si>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</si>
  <si>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</si>
  <si>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</si>
  <si>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</si>
  <si>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</si>
  <si>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</si>
  <si>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</si>
  <si>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</si>
  <si>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</si>
  <si>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</si>
  <si>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</si>
  <si>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</si>
  <si>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</si>
  <si>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</si>
  <si>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</si>
  <si>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</si>
  <si>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</si>
  <si>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</si>
  <si>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</si>
  <si>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</si>
  <si>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</si>
  <si>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</si>
  <si>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</si>
  <si>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</si>
  <si>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</si>
  <si>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</si>
  <si>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</si>
  <si>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</si>
  <si>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</si>
  <si>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</si>
  <si>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</si>
  <si>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</si>
  <si>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</si>
  <si>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</si>
  <si>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</si>
  <si>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</si>
  <si>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</si>
  <si>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</si>
  <si>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</si>
  <si>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</si>
  <si>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</si>
  <si>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</si>
  <si>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</si>
  <si>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</si>
  <si>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</si>
  <si>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</si>
  <si>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</si>
  <si>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</si>
  <si>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</si>
  <si>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</si>
  <si>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</si>
  <si>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</si>
  <si>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</si>
  <si>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</si>
  <si>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</si>
  <si>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</si>
  <si>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</si>
  <si>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</si>
  <si>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</si>
  <si>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</si>
  <si>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</si>
  <si>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</si>
  <si>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</si>
  <si>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</si>
  <si>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</si>
  <si>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</si>
  <si>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</si>
  <si>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</si>
  <si>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</si>
  <si>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</si>
  <si>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</si>
  <si>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</si>
  <si>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</si>
  <si>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</si>
  <si>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</si>
  <si>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</si>
  <si>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</si>
  <si>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</si>
  <si>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</si>
  <si>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</si>
  <si>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</si>
  <si>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</si>
  <si>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</si>
  <si>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</si>
  <si>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</si>
  <si>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</si>
  <si>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</si>
  <si>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</si>
  <si>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</si>
  <si>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</si>
  <si>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</si>
  <si>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</si>
  <si>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</si>
  <si>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</si>
  <si>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</si>
  <si>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</si>
  <si>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</si>
  <si>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</si>
  <si>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</si>
  <si>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</si>
  <si>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</si>
  <si>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</si>
  <si>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</si>
  <si>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</si>
  <si>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</si>
  <si>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</si>
  <si>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</si>
  <si>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</si>
  <si>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</si>
  <si>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</si>
  <si>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</si>
  <si>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</si>
  <si>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</si>
  <si>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</si>
  <si>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</si>
  <si>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</si>
  <si>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</si>
  <si>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</si>
  <si>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</si>
  <si>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</si>
  <si>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</si>
  <si>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</si>
  <si>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</si>
  <si>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</si>
  <si>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</si>
  <si>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</si>
  <si>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</si>
  <si>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</si>
  <si>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</si>
  <si>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</si>
  <si>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</si>
  <si>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</si>
  <si>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</si>
  <si>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</si>
  <si>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</si>
  <si>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</si>
  <si>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</si>
  <si>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</si>
  <si>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</si>
  <si>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</si>
  <si>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</si>
  <si>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</si>
  <si>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</si>
  <si>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</si>
  <si>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</si>
  <si>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</si>
  <si>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</si>
  <si>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</si>
  <si>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</si>
  <si>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</si>
  <si>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</si>
  <si>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</si>
  <si>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</si>
  <si>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</si>
  <si>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</si>
  <si>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</si>
  <si>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</si>
  <si>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</si>
  <si>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</si>
  <si>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</si>
  <si>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</si>
  <si>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</si>
  <si>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</si>
  <si>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</si>
  <si>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</si>
  <si>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</si>
  <si>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</si>
  <si>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</si>
  <si>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</si>
  <si>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</si>
  <si>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</si>
  <si>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</si>
  <si>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</si>
  <si>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</si>
  <si>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</si>
  <si>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</si>
  <si>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</si>
  <si>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</si>
  <si>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</si>
  <si>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</si>
  <si>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</si>
  <si>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</si>
  <si>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</si>
  <si>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</si>
  <si>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</si>
  <si>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</si>
  <si>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</si>
  <si>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</si>
  <si>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</si>
  <si>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</si>
  <si>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</si>
  <si>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</si>
  <si>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</si>
  <si>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</si>
  <si>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</si>
  <si>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</si>
  <si>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</si>
  <si>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</si>
  <si>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</si>
  <si>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</si>
  <si>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</si>
  <si>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</si>
  <si>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</si>
  <si>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</si>
  <si>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</si>
  <si>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</si>
  <si>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</si>
  <si>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</si>
  <si>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</si>
  <si>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</si>
  <si>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</si>
  <si>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</si>
  <si>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</si>
  <si>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</si>
  <si>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</si>
  <si>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</si>
  <si>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</si>
  <si>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</si>
  <si>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</si>
  <si>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</si>
  <si>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</si>
  <si>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</si>
  <si>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</si>
  <si>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</si>
  <si>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</si>
  <si>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</si>
  <si>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</si>
  <si>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</si>
  <si>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</si>
  <si>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</si>
  <si>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</si>
  <si>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</si>
  <si>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</si>
  <si>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</si>
  <si>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</si>
  <si>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</si>
  <si>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</si>
  <si>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</si>
  <si>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</si>
  <si>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</si>
  <si>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</si>
  <si>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</si>
  <si>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</si>
  <si>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</si>
  <si>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</si>
  <si>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</si>
  <si>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</si>
  <si>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</si>
  <si>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</si>
  <si>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</si>
  <si>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</si>
  <si>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</si>
  <si>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</si>
  <si>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</si>
  <si>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</si>
  <si>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</si>
  <si>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</si>
  <si>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</si>
  <si>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</si>
  <si>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</si>
  <si>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</si>
  <si>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</si>
  <si>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</si>
  <si>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</si>
  <si>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</si>
  <si>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</si>
  <si>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</si>
  <si>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</si>
  <si>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</si>
  <si>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</si>
  <si>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</si>
  <si>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</si>
  <si>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</si>
  <si>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</si>
  <si>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</si>
  <si>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</si>
  <si>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</si>
  <si>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</si>
  <si>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</si>
  <si>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</si>
  <si>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</si>
  <si>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</si>
  <si>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</si>
  <si>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</si>
  <si>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</si>
  <si>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</si>
  <si>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</si>
  <si>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</si>
  <si>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</si>
  <si>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</si>
  <si>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</si>
  <si>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</si>
  <si>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</si>
  <si>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</si>
  <si>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</si>
  <si>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</si>
  <si>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</si>
  <si>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</si>
  <si>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</si>
  <si>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</si>
  <si>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</si>
  <si>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</si>
  <si>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</si>
  <si>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</si>
  <si>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</si>
  <si>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</si>
  <si>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</si>
  <si>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</si>
  <si>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</si>
  <si>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</si>
  <si>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</si>
  <si>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</si>
  <si>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</si>
  <si>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</si>
  <si>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</si>
  <si>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</si>
  <si>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</si>
  <si>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</si>
  <si>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</si>
  <si>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</si>
  <si>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</si>
  <si>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</si>
  <si>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</si>
  <si>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</si>
  <si>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</si>
  <si>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</si>
  <si>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</si>
  <si>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</si>
  <si>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</si>
  <si>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</si>
  <si>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</si>
  <si>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</si>
  <si>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</si>
  <si>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</si>
  <si>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</si>
  <si>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</si>
  <si>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</si>
  <si>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</si>
  <si>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</si>
  <si>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</si>
  <si>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</si>
  <si>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</si>
  <si>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</si>
  <si>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</si>
  <si>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</si>
  <si>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</si>
  <si>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</si>
  <si>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</si>
  <si>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</si>
  <si>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</si>
  <si>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</si>
  <si>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</si>
  <si>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</si>
  <si>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</si>
  <si>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</si>
  <si>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</si>
  <si>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</si>
  <si>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</si>
  <si>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</si>
  <si>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</si>
  <si>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</si>
  <si>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</si>
  <si>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</si>
  <si>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</si>
  <si>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</si>
  <si>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</si>
  <si>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</si>
  <si>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</si>
  <si>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</si>
  <si>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</si>
  <si>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</si>
  <si>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</si>
  <si>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</si>
  <si>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</si>
  <si>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</si>
  <si>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</si>
  <si>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</si>
  <si>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</si>
  <si>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</si>
  <si>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</si>
  <si>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</si>
  <si>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</si>
  <si>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</si>
  <si>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</si>
  <si>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</si>
  <si>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</si>
  <si>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</si>
  <si>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</si>
  <si>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</si>
  <si>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</si>
  <si>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</si>
  <si>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</si>
  <si>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</si>
  <si>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</si>
  <si>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</si>
  <si>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</si>
  <si>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</si>
  <si>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</si>
  <si>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</si>
  <si>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</si>
  <si>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</si>
  <si>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</si>
  <si>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</si>
  <si>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</si>
  <si>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</si>
  <si>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</si>
  <si>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</si>
  <si>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</si>
  <si>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</si>
  <si>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</si>
  <si>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</si>
  <si>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</si>
  <si>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</si>
  <si>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</si>
  <si>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</si>
  <si>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</si>
  <si>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</si>
  <si>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</si>
  <si>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</si>
  <si>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</si>
  <si>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</si>
  <si>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</si>
  <si>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</si>
  <si>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</si>
  <si>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</si>
  <si>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</si>
  <si>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</si>
  <si>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</si>
  <si>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</si>
  <si>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</si>
  <si>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</si>
  <si>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</si>
  <si>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</si>
  <si>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</si>
  <si>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</si>
  <si>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</si>
  <si>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</si>
  <si>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</si>
  <si>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</si>
  <si>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</si>
  <si>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</si>
  <si>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</si>
  <si>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</si>
  <si>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</si>
  <si>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</si>
  <si>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</si>
  <si>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</si>
  <si>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</si>
  <si>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</si>
  <si>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</si>
  <si>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</si>
  <si>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</si>
  <si>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</si>
  <si>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</si>
  <si>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</si>
  <si>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</si>
  <si>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</si>
  <si>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</si>
  <si>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</si>
  <si>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</si>
  <si>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</si>
  <si>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</si>
  <si>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</si>
  <si>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</si>
  <si>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</si>
  <si>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</si>
  <si>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</si>
  <si>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</si>
  <si>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</si>
  <si>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</si>
  <si>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</si>
  <si>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</si>
  <si>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</si>
  <si>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</si>
  <si>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</si>
  <si>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</si>
  <si>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</si>
  <si>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</si>
  <si>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</si>
  <si>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</si>
  <si>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</si>
  <si>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</si>
  <si>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</si>
  <si>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</si>
  <si>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</si>
  <si>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</si>
  <si>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</si>
  <si>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</si>
  <si>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</si>
  <si>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</si>
  <si>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</si>
  <si>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</si>
  <si>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</si>
  <si>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</si>
  <si>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</si>
  <si>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</si>
  <si>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</si>
  <si>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</si>
  <si>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</si>
  <si>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</si>
  <si>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</si>
  <si>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</si>
  <si>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</si>
  <si>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</si>
  <si>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</si>
  <si>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</si>
  <si>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</si>
  <si>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</si>
  <si>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</si>
  <si>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</si>
  <si>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</si>
  <si>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</si>
  <si>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</si>
  <si>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</si>
  <si>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</si>
  <si>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</si>
  <si>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</si>
  <si>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</si>
  <si>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</si>
  <si>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</si>
  <si>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</si>
  <si>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</si>
  <si>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</si>
  <si>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</si>
  <si>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</si>
  <si>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</si>
  <si>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</si>
  <si>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</si>
  <si>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</si>
  <si>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</si>
  <si>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</si>
  <si>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</si>
  <si>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</si>
  <si>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</si>
  <si>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</si>
  <si>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</si>
  <si>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</si>
  <si>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</si>
  <si>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</si>
  <si>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</si>
  <si>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</si>
  <si>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</si>
  <si>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</si>
  <si>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</si>
  <si>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</si>
  <si>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</si>
  <si>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</si>
  <si>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</si>
  <si>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</si>
  <si>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</si>
  <si>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</si>
  <si>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</si>
  <si>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</si>
  <si>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</si>
  <si>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</si>
  <si>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</si>
  <si>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</si>
  <si>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</si>
  <si>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</si>
  <si>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</si>
  <si>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</si>
  <si>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</si>
  <si>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</si>
  <si>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</si>
  <si>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</si>
  <si>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</si>
  <si>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</si>
  <si>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</si>
  <si>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</si>
  <si>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</si>
  <si>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</si>
  <si>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</si>
  <si>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</si>
  <si>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</si>
  <si>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</si>
  <si>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</si>
  <si>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</si>
  <si>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</si>
  <si>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</si>
  <si>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</si>
  <si>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</si>
  <si>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</si>
  <si>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</si>
  <si>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</si>
  <si>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</si>
  <si>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</si>
  <si>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</si>
  <si>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</si>
  <si>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</si>
  <si>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</si>
  <si>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</si>
  <si>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</si>
  <si>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</si>
  <si>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</si>
  <si>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</si>
  <si>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</si>
  <si>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</si>
  <si>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</si>
  <si>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</si>
  <si>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</si>
  <si>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</si>
  <si>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</si>
  <si>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</si>
  <si>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</si>
  <si>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</si>
  <si>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</si>
  <si>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</si>
  <si>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</si>
  <si>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</si>
  <si>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</si>
  <si>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</si>
  <si>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</si>
  <si>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</si>
  <si>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</si>
  <si>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</si>
  <si>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</si>
  <si>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</si>
  <si>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</si>
  <si>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</si>
  <si>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</si>
  <si>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</si>
  <si>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</si>
  <si>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</si>
  <si>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</si>
  <si>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</si>
  <si>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</si>
  <si>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</si>
  <si>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</si>
  <si>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</si>
  <si>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</si>
  <si>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</si>
  <si>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</si>
  <si>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</si>
  <si>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</si>
  <si>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</si>
  <si>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</si>
  <si>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</si>
  <si>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</si>
  <si>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</si>
  <si>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</si>
  <si>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</si>
  <si>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</si>
  <si>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</si>
  <si>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</si>
  <si>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</si>
  <si>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</si>
  <si>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</si>
  <si>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</si>
  <si>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</si>
  <si>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</si>
  <si>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</si>
  <si>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</si>
  <si>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</si>
  <si>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</si>
  <si>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</si>
  <si>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</si>
  <si>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</si>
  <si>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</si>
  <si>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</si>
  <si>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</si>
  <si>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</si>
  <si>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</si>
  <si>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</si>
  <si>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</si>
  <si>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</si>
  <si>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</si>
  <si>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</si>
  <si>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</si>
  <si>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</si>
  <si>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</si>
  <si>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</si>
  <si>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</si>
  <si>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</si>
  <si>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</si>
  <si>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</si>
  <si>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</si>
  <si>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</si>
  <si>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</si>
  <si>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</si>
  <si>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</si>
  <si>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</si>
  <si>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</si>
  <si>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</si>
  <si>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</si>
  <si>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</si>
  <si>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</si>
  <si>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</si>
  <si>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</si>
  <si>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</si>
  <si>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</si>
  <si>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</si>
  <si>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</si>
  <si>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</si>
  <si>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</si>
  <si>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</si>
  <si>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</si>
  <si>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</si>
  <si>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</si>
  <si>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</si>
  <si>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</si>
  <si>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</si>
  <si>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</si>
  <si>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</si>
  <si>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</si>
  <si>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</si>
  <si>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</si>
  <si>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</si>
  <si>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</si>
  <si>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</si>
  <si>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</si>
  <si>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</si>
  <si>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</si>
  <si>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</si>
  <si>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</si>
  <si>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</si>
  <si>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</si>
  <si>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</si>
  <si>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</si>
  <si>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</si>
  <si>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</si>
  <si>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</si>
  <si>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</si>
  <si>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</si>
  <si>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</si>
  <si>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</si>
  <si>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</si>
  <si>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</si>
  <si>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</si>
  <si>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</si>
  <si>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</si>
  <si>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</si>
  <si>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</si>
  <si>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</si>
  <si>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</si>
  <si>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</si>
  <si>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</si>
  <si>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</si>
  <si>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</si>
  <si>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</si>
  <si>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</si>
  <si>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</si>
  <si>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</si>
  <si>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</si>
  <si>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</si>
  <si>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</si>
  <si>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</si>
  <si>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</si>
  <si>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</si>
  <si>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</si>
  <si>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</si>
  <si>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</si>
  <si>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</si>
  <si>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</si>
  <si>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</si>
  <si>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</si>
  <si>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</si>
  <si>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</si>
  <si>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</si>
  <si>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</si>
  <si>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</si>
  <si>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</si>
  <si>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</si>
  <si>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</si>
  <si>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</si>
  <si>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</si>
  <si>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</si>
  <si>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</si>
  <si>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</si>
  <si>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</si>
  <si>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</si>
  <si>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</si>
  <si>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</si>
  <si>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</si>
  <si>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</si>
  <si>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</si>
  <si>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</si>
  <si>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</si>
  <si>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</si>
  <si>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</si>
  <si>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</si>
  <si>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</si>
  <si>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</si>
  <si>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</si>
  <si>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</si>
  <si>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</si>
  <si>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</si>
  <si>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</si>
  <si>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</si>
  <si>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</si>
  <si>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</si>
  <si>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</si>
  <si>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</si>
  <si>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</si>
  <si>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</si>
  <si>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</si>
  <si>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</si>
  <si>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</si>
  <si>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</si>
  <si>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</si>
  <si>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</si>
  <si>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</si>
  <si>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</si>
  <si>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</si>
  <si>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</si>
  <si>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</si>
  <si>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</si>
  <si>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</si>
  <si>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</si>
  <si>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</si>
  <si>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</si>
  <si>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</si>
  <si>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</si>
  <si>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</si>
  <si>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</si>
  <si>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</si>
  <si>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</si>
  <si>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</si>
  <si>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</si>
  <si>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</si>
  <si>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</si>
  <si>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</si>
  <si>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</si>
  <si>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</si>
  <si>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</si>
  <si>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</si>
  <si>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</si>
  <si>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</si>
  <si>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</si>
  <si>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</si>
  <si>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</si>
  <si>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</si>
  <si>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</si>
  <si>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</si>
  <si>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</si>
  <si>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</si>
  <si>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</si>
  <si>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</si>
  <si>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</si>
  <si>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</si>
  <si>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</si>
  <si>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</si>
  <si>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</si>
  <si>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</si>
  <si>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</si>
  <si>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</si>
  <si>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</si>
  <si>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</si>
  <si>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</si>
  <si>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</si>
  <si>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</si>
  <si>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</si>
  <si>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</si>
  <si>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</si>
  <si>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</si>
  <si>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</si>
  <si>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</si>
  <si>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</si>
  <si>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</si>
  <si>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</si>
  <si>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</si>
  <si>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</si>
  <si>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</si>
  <si>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</si>
  <si>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</si>
  <si>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</si>
  <si>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</si>
  <si>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</si>
  <si>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</si>
  <si>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</si>
  <si>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</si>
  <si>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</si>
  <si>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</si>
  <si>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</si>
  <si>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</si>
  <si>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</si>
  <si>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</si>
  <si>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</si>
  <si>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</si>
  <si>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</si>
  <si>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</si>
  <si>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</si>
  <si>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</si>
  <si>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</si>
  <si>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</si>
  <si>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</si>
  <si>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</si>
  <si>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</si>
  <si>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</si>
  <si>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</si>
  <si>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</si>
  <si>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</si>
  <si>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</si>
  <si>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</si>
  <si>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</si>
  <si>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</si>
  <si>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</si>
  <si>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</si>
  <si>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</si>
  <si>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</si>
  <si>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</si>
  <si>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</si>
  <si>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</si>
  <si>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</si>
  <si>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</si>
  <si>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</si>
  <si>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</si>
  <si>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</si>
  <si>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</si>
  <si>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</si>
  <si>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</si>
  <si>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</si>
  <si>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</si>
  <si>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</si>
  <si>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</si>
  <si>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</si>
  <si>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</si>
  <si>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</si>
  <si>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</si>
  <si>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</si>
  <si>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</si>
  <si>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</si>
  <si>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</si>
  <si>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</si>
  <si>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</si>
  <si>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</si>
  <si>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</si>
  <si>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</si>
  <si>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</si>
  <si>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</si>
  <si>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</si>
  <si>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</si>
  <si>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</si>
  <si>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</si>
  <si>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</si>
  <si>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</si>
  <si>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</si>
  <si>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</si>
  <si>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</si>
  <si>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</si>
  <si>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</si>
  <si>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</si>
  <si>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</si>
  <si>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</si>
  <si>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</si>
  <si>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</si>
  <si>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</si>
  <si>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</si>
  <si>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</si>
  <si>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</si>
  <si>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</si>
  <si>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</si>
  <si>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</si>
  <si>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</si>
  <si>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</si>
  <si>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</si>
  <si>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</si>
  <si>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</si>
  <si>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</si>
  <si>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</si>
  <si>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</si>
  <si>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</si>
  <si>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</si>
  <si>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</si>
  <si>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</si>
  <si>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</si>
  <si>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</si>
  <si>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</si>
  <si>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</si>
  <si>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</si>
  <si>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</si>
  <si>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</si>
  <si>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</si>
  <si>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</si>
  <si>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</si>
  <si>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</si>
  <si>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</si>
  <si>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</si>
  <si>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</si>
  <si>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</si>
  <si>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</si>
  <si>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</si>
  <si>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</si>
  <si>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</si>
  <si>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</si>
  <si>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</si>
  <si>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</si>
  <si>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</si>
  <si>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</si>
  <si>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</si>
  <si>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</si>
  <si>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</si>
  <si>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</si>
  <si>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</si>
  <si>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</si>
  <si>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</si>
  <si>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</si>
  <si>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</si>
  <si>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</si>
  <si>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</si>
  <si>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</si>
  <si>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</si>
  <si>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</si>
  <si>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</si>
  <si>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</si>
  <si>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</si>
  <si>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</si>
  <si>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</si>
  <si>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</si>
  <si>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</si>
  <si>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</si>
  <si>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</si>
  <si>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</si>
  <si>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</si>
  <si>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</si>
  <si>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</si>
  <si>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</si>
  <si>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</si>
  <si>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</si>
  <si>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</si>
  <si>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</si>
  <si>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</si>
  <si>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</si>
  <si>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</si>
  <si>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</si>
  <si>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</si>
  <si>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</si>
  <si>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</si>
  <si>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</si>
  <si>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</si>
  <si>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</si>
  <si>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</si>
  <si>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</si>
  <si>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</si>
  <si>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</si>
  <si>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</si>
  <si>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</si>
  <si>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</si>
  <si>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</si>
  <si>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</si>
  <si>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</si>
  <si>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</si>
  <si>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</si>
  <si>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</si>
  <si>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</si>
  <si>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</si>
  <si>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</si>
  <si>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</si>
  <si>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</si>
  <si>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</si>
  <si>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</si>
  <si>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</si>
  <si>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</si>
  <si>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</si>
  <si>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</si>
  <si>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</si>
  <si>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</si>
  <si>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</si>
  <si>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</si>
  <si>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</si>
  <si>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</si>
  <si>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</si>
  <si>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</si>
  <si>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</si>
  <si>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</si>
  <si>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</si>
  <si>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</si>
  <si>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</si>
  <si>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</si>
  <si>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</si>
  <si>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</si>
  <si>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</si>
  <si>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</si>
  <si>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</si>
  <si>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</si>
  <si>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</si>
  <si>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</si>
  <si>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</si>
  <si>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</si>
  <si>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</si>
  <si>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</si>
  <si>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</si>
  <si>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</si>
  <si>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</si>
  <si>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</si>
  <si>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</si>
  <si>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</si>
  <si>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</si>
  <si>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</si>
  <si>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</si>
  <si>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</si>
  <si>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</si>
  <si>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</si>
  <si>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</si>
  <si>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</si>
  <si>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</si>
  <si>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</si>
  <si>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</si>
  <si>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</si>
  <si>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</si>
  <si>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</si>
  <si>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</si>
  <si>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</si>
  <si>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</si>
  <si>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</si>
  <si>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</si>
  <si>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</si>
  <si>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</si>
  <si>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</si>
  <si>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</si>
  <si>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</si>
  <si>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</si>
  <si>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</si>
  <si>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</si>
  <si>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</si>
  <si>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</si>
  <si>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</si>
  <si>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</si>
  <si>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</si>
  <si>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</si>
  <si>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</si>
  <si>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</si>
  <si>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</si>
  <si>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</si>
  <si>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</si>
  <si>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</si>
  <si>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</si>
  <si>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</si>
  <si>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</si>
  <si>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</si>
  <si>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</si>
  <si>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</si>
  <si>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</si>
  <si>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</si>
  <si>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</si>
  <si>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</si>
  <si>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</si>
  <si>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</si>
  <si>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</si>
  <si>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</si>
  <si>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</si>
  <si>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</si>
  <si>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</si>
  <si>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</si>
  <si>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</si>
  <si>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</si>
  <si>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</si>
  <si>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</si>
  <si>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</si>
  <si>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</si>
  <si>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</si>
  <si>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</si>
  <si>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</si>
  <si>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</si>
  <si>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</si>
  <si>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</si>
  <si>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</si>
  <si>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</si>
  <si>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</si>
  <si>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</si>
  <si>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</si>
  <si>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</si>
  <si>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</si>
  <si>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</si>
  <si>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</si>
  <si>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</si>
  <si>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</si>
  <si>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</si>
  <si>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</si>
  <si>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</si>
  <si>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</si>
  <si>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</si>
  <si>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</si>
  <si>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</si>
  <si>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</si>
  <si>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</si>
  <si>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</si>
  <si>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</si>
  <si>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</si>
  <si>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</si>
  <si>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</si>
  <si>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</si>
  <si>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</si>
  <si>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</si>
  <si>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</si>
  <si>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</si>
  <si>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</si>
  <si>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</si>
  <si>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</si>
  <si>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</si>
  <si>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</si>
  <si>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</si>
  <si>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</si>
  <si>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</si>
  <si>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</si>
  <si>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</si>
  <si>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</si>
  <si>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</si>
  <si>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</si>
  <si>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</si>
  <si>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</si>
  <si>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</si>
  <si>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</si>
  <si>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</si>
  <si>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</si>
  <si>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</si>
  <si>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</si>
  <si>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</si>
  <si>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</si>
  <si>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</si>
  <si>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</si>
  <si>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</si>
  <si>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</si>
  <si>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</si>
  <si>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</si>
  <si>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</si>
  <si>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</si>
  <si>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</si>
  <si>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</si>
  <si>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</si>
  <si>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</si>
  <si>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</si>
  <si>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</si>
  <si>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</si>
  <si>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</si>
  <si>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</si>
  <si>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</si>
  <si>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</si>
  <si>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</si>
  <si>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</si>
  <si>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</si>
  <si>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</si>
  <si>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</si>
  <si>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</si>
  <si>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</si>
  <si>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</si>
  <si>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</si>
  <si>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</si>
  <si>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</si>
  <si>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</si>
  <si>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</si>
  <si>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</si>
  <si>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</si>
  <si>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</si>
  <si>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</si>
  <si>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</si>
  <si>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</si>
  <si>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</si>
  <si>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</si>
  <si>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</si>
  <si>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</si>
  <si>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</si>
  <si>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</si>
  <si>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</si>
  <si>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</si>
  <si>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</si>
  <si>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</si>
  <si>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</si>
  <si>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</si>
  <si>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</si>
  <si>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</si>
  <si>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</si>
  <si>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</si>
  <si>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</si>
  <si>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</si>
  <si>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</si>
  <si>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</si>
  <si>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</si>
  <si>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</si>
  <si>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</si>
  <si>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</si>
  <si>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</si>
  <si>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</si>
  <si>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</si>
  <si>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</si>
  <si>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</si>
  <si>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</si>
  <si>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</si>
  <si>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</si>
  <si>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</si>
  <si>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</si>
  <si>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</si>
  <si>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</si>
  <si>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</si>
  <si>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</si>
  <si>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</si>
  <si>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</si>
  <si>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</si>
  <si>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</si>
  <si>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</si>
  <si>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</si>
  <si>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</si>
  <si>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</si>
  <si>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</si>
  <si>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</si>
  <si>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</si>
  <si>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</si>
  <si>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</si>
  <si>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</si>
  <si>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</si>
  <si>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</si>
  <si>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</si>
  <si>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</si>
  <si>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</si>
  <si>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</si>
  <si>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</si>
  <si>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</si>
  <si>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</si>
  <si>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</si>
  <si>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</si>
  <si>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</si>
  <si>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</si>
  <si>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</si>
  <si>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</si>
  <si>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</si>
  <si>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</si>
  <si>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</si>
  <si>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</si>
  <si>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</si>
  <si>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</si>
  <si>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</si>
  <si>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</si>
  <si>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</si>
  <si>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</si>
  <si>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</si>
  <si>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</si>
  <si>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</si>
  <si>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</si>
  <si>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</si>
  <si>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</si>
  <si>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</si>
  <si>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</si>
  <si>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</si>
  <si>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</si>
  <si>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</si>
  <si>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</si>
  <si>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</si>
  <si>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</si>
  <si>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</si>
  <si>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</si>
  <si>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</si>
  <si>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</si>
  <si>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</si>
  <si>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</si>
  <si>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</si>
  <si>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</si>
  <si>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</si>
  <si>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</si>
  <si>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</si>
  <si>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</si>
  <si>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</si>
  <si>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</si>
  <si>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</si>
  <si>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</si>
  <si>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</si>
  <si>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</si>
  <si>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</si>
  <si>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</si>
  <si>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</si>
  <si>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</si>
  <si>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</si>
  <si>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</si>
  <si>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</si>
  <si>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</si>
  <si>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</si>
  <si>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</si>
  <si>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</si>
  <si>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</si>
  <si>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</si>
  <si>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</si>
  <si>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</si>
  <si>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</si>
  <si>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</si>
  <si>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</si>
  <si>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</si>
  <si>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</si>
  <si>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</si>
  <si>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</si>
  <si>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</si>
  <si>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</si>
  <si>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</si>
  <si>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</si>
  <si>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</si>
  <si>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</si>
  <si>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</si>
  <si>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</si>
  <si>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</si>
  <si>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</si>
  <si>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</si>
  <si>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</si>
  <si>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</si>
  <si>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</si>
  <si>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</si>
  <si>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</si>
  <si>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</si>
  <si>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</si>
  <si>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</si>
  <si>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</si>
  <si>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</si>
  <si>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</si>
  <si>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</si>
  <si>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</si>
  <si>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</si>
  <si>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</si>
  <si>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</si>
  <si>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</si>
  <si>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</si>
  <si>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</si>
  <si>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</si>
  <si>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</si>
  <si>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</si>
  <si>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</si>
  <si>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</si>
  <si>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</si>
  <si>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</si>
  <si>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</si>
  <si>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</si>
  <si>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</si>
  <si>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</si>
  <si>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</si>
  <si>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</si>
  <si>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</si>
  <si>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</si>
  <si>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</si>
  <si>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</si>
  <si>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</si>
  <si>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</si>
  <si>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</si>
  <si>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</si>
  <si>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</si>
  <si>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</si>
  <si>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</si>
  <si>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</si>
  <si>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</si>
  <si>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</si>
  <si>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</si>
  <si>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</si>
  <si>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</si>
  <si>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</si>
  <si>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</si>
  <si>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</si>
  <si>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</si>
  <si>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</si>
  <si>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</si>
  <si>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</si>
  <si>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</si>
  <si>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</si>
  <si>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</si>
  <si>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</si>
  <si>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</si>
  <si>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</si>
  <si>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</si>
  <si>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</si>
  <si>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</si>
  <si>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</si>
  <si>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</si>
  <si>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</si>
  <si>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</si>
  <si>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</si>
  <si>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</si>
  <si>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</si>
  <si>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</si>
  <si>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</si>
  <si>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</si>
  <si>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</si>
  <si>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</si>
  <si>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</si>
  <si>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</si>
  <si>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</si>
  <si>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</si>
  <si>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</si>
  <si>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</si>
  <si>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</si>
  <si>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</si>
  <si>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</si>
  <si>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</si>
  <si>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</si>
  <si>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</si>
  <si>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</si>
  <si>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</si>
  <si>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</si>
  <si>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</si>
  <si>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</si>
  <si>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</si>
  <si>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</si>
  <si>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</si>
  <si>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</si>
  <si>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</si>
  <si>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</si>
  <si>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</si>
  <si>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</si>
  <si>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</si>
  <si>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</si>
  <si>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</si>
  <si>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</si>
  <si>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</si>
  <si>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</si>
  <si>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</si>
  <si>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</si>
  <si>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</si>
  <si>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</si>
  <si>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</si>
  <si>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</si>
  <si>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</si>
  <si>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</si>
  <si>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</si>
  <si>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</si>
  <si>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</si>
  <si>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</si>
  <si>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</si>
  <si>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</si>
  <si>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</si>
  <si>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</si>
  <si>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</si>
  <si>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</si>
  <si>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</si>
  <si>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</si>
  <si>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</si>
  <si>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</si>
  <si>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</si>
  <si>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</si>
  <si>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</si>
  <si>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</si>
  <si>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</si>
  <si>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</si>
  <si>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</si>
  <si>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</si>
  <si>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</si>
  <si>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</si>
  <si>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</si>
  <si>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</si>
  <si>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</si>
  <si>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</si>
  <si>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</si>
  <si>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</si>
  <si>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</si>
  <si>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</si>
  <si>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</si>
  <si>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</si>
  <si>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</si>
  <si>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</si>
  <si>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</si>
  <si>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</si>
  <si>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</si>
  <si>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</si>
  <si>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</si>
  <si>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</si>
  <si>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</si>
  <si>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</si>
  <si>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</si>
  <si>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</si>
  <si>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</si>
  <si>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</si>
  <si>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</si>
  <si>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</si>
  <si>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</si>
  <si>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</si>
  <si>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</si>
  <si>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</si>
  <si>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</si>
  <si>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</si>
  <si>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</si>
  <si>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</si>
  <si>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</si>
  <si>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</si>
  <si>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</si>
  <si>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</si>
  <si>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</si>
  <si>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</si>
  <si>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</si>
  <si>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</si>
  <si>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</si>
  <si>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</si>
  <si>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</si>
  <si>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</si>
  <si>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</si>
  <si>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</si>
  <si>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</si>
  <si>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</si>
  <si>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</si>
  <si>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</si>
  <si>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</si>
  <si>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</si>
  <si>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</si>
  <si>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</si>
  <si>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</si>
  <si>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</si>
  <si>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</si>
  <si>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</si>
  <si>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</si>
  <si>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</si>
  <si>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</si>
  <si>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</si>
  <si>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</si>
  <si>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</si>
  <si>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</si>
  <si>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</si>
  <si>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</si>
  <si>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</si>
  <si>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</si>
  <si>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</si>
  <si>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</si>
  <si>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</si>
  <si>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</si>
  <si>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</si>
  <si>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</si>
  <si>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</si>
  <si>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</si>
  <si>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</si>
  <si>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</si>
  <si>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</si>
  <si>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</si>
  <si>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</si>
  <si>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</si>
  <si>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</si>
  <si>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</si>
  <si>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</si>
  <si>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</si>
  <si>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</si>
  <si>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</si>
  <si>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</si>
  <si>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</si>
  <si>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</si>
  <si>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</si>
  <si>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</si>
  <si>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</si>
  <si>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</si>
  <si>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</si>
  <si>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</si>
  <si>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</si>
  <si>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</si>
  <si>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</si>
  <si>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</si>
  <si>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</si>
  <si>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</si>
  <si>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</si>
  <si>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</si>
  <si>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</si>
  <si>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</si>
  <si>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</si>
  <si>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</si>
  <si>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</si>
  <si>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</si>
  <si>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</si>
  <si>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</si>
  <si>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</si>
  <si>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</si>
  <si>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</si>
  <si>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</si>
  <si>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</si>
  <si>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</si>
  <si>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</si>
  <si>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</si>
  <si>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</si>
  <si>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</si>
  <si>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</si>
  <si>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</si>
  <si>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</si>
  <si>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</si>
  <si>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</si>
  <si>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</si>
  <si>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</si>
  <si>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</si>
  <si>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</si>
  <si>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</si>
  <si>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</si>
  <si>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</si>
  <si>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</si>
  <si>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</si>
  <si>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</si>
  <si>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</si>
  <si>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</si>
  <si>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</si>
  <si>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</si>
  <si>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</si>
  <si>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</si>
  <si>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</si>
  <si>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</si>
  <si>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</si>
  <si>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</si>
  <si>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</si>
  <si>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</si>
  <si>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</si>
  <si>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</si>
  <si>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</si>
  <si>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</si>
  <si>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</si>
  <si>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</si>
  <si>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</si>
  <si>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</si>
  <si>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</si>
  <si>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</si>
  <si>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</si>
  <si>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</si>
  <si>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</si>
  <si>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</si>
  <si>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</si>
  <si>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</si>
  <si>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</si>
  <si>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</si>
  <si>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</si>
  <si>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</si>
  <si>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</si>
  <si>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</si>
  <si>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</si>
  <si>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</si>
  <si>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</si>
  <si>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</si>
  <si>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</si>
  <si>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</si>
  <si>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</si>
  <si>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</si>
  <si>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</si>
  <si>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</si>
  <si>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</si>
  <si>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</si>
  <si>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</si>
  <si>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</si>
  <si>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</si>
  <si>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</si>
  <si>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</si>
  <si>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</si>
  <si>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</si>
  <si>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</si>
  <si>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</si>
  <si>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</si>
  <si>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</si>
  <si>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</si>
  <si>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</si>
  <si>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</si>
  <si>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</si>
  <si>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</si>
  <si>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</si>
  <si>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</si>
  <si>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</si>
  <si>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</si>
  <si>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</si>
  <si>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</si>
  <si>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</si>
  <si>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</si>
  <si>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</si>
  <si>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</si>
  <si>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</si>
  <si>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</si>
  <si>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</si>
  <si>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</si>
  <si>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</si>
  <si>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</si>
  <si>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</si>
  <si>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</si>
  <si>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</si>
  <si>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</si>
  <si>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</si>
  <si>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</si>
  <si>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</si>
  <si>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</si>
  <si>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</si>
  <si>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</si>
  <si>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</si>
  <si>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</si>
  <si>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</si>
  <si>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</si>
  <si>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</si>
  <si>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</si>
  <si>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</si>
  <si>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</si>
  <si>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</si>
  <si>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</si>
  <si>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</si>
  <si>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</si>
  <si>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</si>
  <si>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</si>
  <si>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</si>
  <si>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</si>
  <si>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</si>
  <si>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</si>
  <si>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</si>
  <si>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</si>
  <si>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</si>
  <si>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</si>
  <si>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</si>
  <si>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</si>
  <si>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</si>
  <si>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</si>
  <si>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</si>
  <si>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</si>
  <si>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</si>
  <si>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</si>
  <si>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</si>
  <si>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</si>
  <si>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</si>
  <si>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</si>
  <si>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</si>
  <si>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</si>
  <si>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</si>
  <si>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</si>
  <si>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</si>
  <si>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</si>
  <si>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</si>
  <si>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</si>
  <si>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</si>
  <si>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</si>
  <si>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</si>
  <si>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</si>
  <si>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</si>
  <si>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</si>
  <si>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</si>
  <si>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</si>
  <si>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</si>
  <si>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</si>
  <si>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</si>
  <si>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</si>
  <si>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</si>
  <si>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</si>
  <si>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</si>
  <si>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</si>
  <si>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</si>
  <si>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</si>
  <si>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</si>
  <si>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</si>
  <si>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</si>
  <si>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</si>
  <si>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</si>
  <si>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</si>
  <si>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</si>
  <si>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</si>
  <si>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</si>
  <si>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</si>
  <si>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</si>
  <si>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</si>
  <si>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</si>
  <si>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</si>
  <si>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</si>
  <si>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</si>
  <si>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</si>
  <si>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</si>
  <si>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</si>
  <si>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</si>
  <si>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</si>
  <si>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</si>
  <si>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</si>
  <si>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</si>
  <si>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</si>
  <si>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</si>
  <si>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</si>
  <si>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</si>
  <si>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</si>
  <si>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</si>
  <si>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</si>
  <si>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</si>
  <si>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</si>
  <si>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</si>
  <si>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</si>
  <si>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</si>
  <si>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</si>
  <si>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</si>
  <si>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</si>
  <si>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</si>
  <si>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</si>
  <si>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</si>
  <si>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</si>
  <si>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</si>
  <si>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</si>
  <si>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</si>
  <si>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</si>
  <si>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</si>
  <si>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</si>
  <si>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</si>
  <si>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</si>
  <si>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</si>
  <si>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</si>
  <si>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</si>
  <si>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</si>
  <si>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</si>
  <si>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</si>
  <si>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</si>
  <si>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</si>
  <si>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</si>
  <si>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</si>
  <si>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</si>
  <si>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</si>
  <si>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</si>
  <si>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</si>
  <si>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</si>
  <si>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</si>
  <si>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</si>
  <si>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</si>
  <si>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</si>
  <si>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</si>
  <si>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</si>
  <si>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</si>
  <si>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</si>
  <si>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</si>
  <si>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</si>
  <si>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</si>
  <si>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</si>
  <si>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</si>
  <si>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</si>
  <si>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</si>
  <si>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</si>
  <si>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</si>
  <si>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</si>
  <si>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</si>
  <si>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</si>
  <si>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</si>
  <si>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</si>
  <si>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</si>
  <si>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</si>
  <si>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</si>
  <si>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</si>
  <si>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</si>
  <si>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</si>
  <si>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</si>
  <si>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</si>
  <si>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</si>
  <si>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</si>
  <si>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</si>
  <si>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</si>
  <si>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</si>
  <si>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</si>
  <si>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</si>
  <si>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</si>
  <si>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</si>
  <si>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</si>
  <si>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</si>
  <si>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</si>
  <si>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</si>
  <si>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</si>
  <si>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</si>
  <si>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</si>
  <si>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</si>
  <si>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</si>
  <si>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</si>
  <si>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</si>
  <si>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</si>
  <si>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</si>
  <si>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</si>
  <si>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</si>
  <si>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</si>
  <si>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</si>
  <si>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</si>
  <si>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</si>
  <si>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</si>
  <si>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</si>
  <si>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</si>
  <si>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</si>
  <si>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</si>
  <si>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</si>
  <si>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</si>
  <si>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</si>
  <si>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</si>
  <si>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</si>
  <si>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</si>
  <si>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</si>
  <si>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</si>
  <si>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</si>
  <si>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</si>
  <si>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</si>
  <si>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</si>
  <si>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</si>
  <si>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</si>
  <si>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</si>
  <si>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</si>
  <si>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</si>
  <si>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</si>
  <si>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</si>
  <si>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</si>
  <si>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</si>
  <si>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</si>
  <si>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</si>
  <si>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</si>
  <si>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</si>
  <si>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</si>
  <si>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</si>
  <si>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</si>
  <si>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</si>
  <si>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</si>
  <si>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</si>
  <si>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</si>
  <si>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</si>
  <si>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</si>
  <si>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</si>
  <si>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</si>
  <si>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</si>
  <si>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</si>
  <si>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</si>
  <si>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</si>
  <si>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</si>
  <si>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</si>
  <si>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</si>
  <si>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</si>
  <si>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</si>
  <si>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</si>
  <si>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</si>
  <si>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</si>
  <si>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</si>
  <si>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</si>
  <si>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</si>
  <si>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</si>
  <si>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</si>
  <si>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</si>
  <si>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</si>
  <si>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</si>
  <si>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</si>
  <si>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</si>
  <si>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</si>
  <si>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</si>
  <si>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</si>
  <si>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</si>
  <si>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</si>
  <si>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</si>
  <si>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</si>
  <si>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</si>
  <si>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</si>
  <si>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</si>
  <si>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</si>
  <si>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</si>
  <si>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</si>
  <si>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</si>
  <si>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</si>
  <si>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</si>
  <si>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</si>
  <si>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</si>
  <si>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</si>
  <si>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</si>
  <si>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</si>
  <si>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</si>
  <si>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</si>
  <si>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</si>
  <si>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</si>
  <si>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</si>
  <si>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</si>
  <si>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</si>
  <si>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</si>
  <si>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</si>
  <si>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</si>
  <si>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</si>
  <si>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</si>
  <si>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</si>
  <si>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</si>
  <si>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</si>
  <si>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</si>
  <si>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</si>
  <si>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</si>
  <si>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</si>
  <si>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</si>
  <si>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</si>
  <si>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</si>
  <si>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</si>
  <si>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</si>
  <si>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</si>
  <si>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</si>
  <si>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</si>
  <si>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</si>
  <si>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</si>
  <si>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</si>
  <si>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</si>
  <si>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</si>
  <si>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</si>
  <si>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</si>
  <si>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</si>
  <si>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</si>
  <si>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</si>
  <si>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</si>
  <si>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</si>
  <si>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</si>
  <si>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</si>
  <si>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</si>
  <si>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</si>
  <si>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</si>
  <si>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</si>
  <si>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</si>
  <si>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</si>
  <si>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</si>
  <si>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</si>
  <si>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</si>
  <si>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</si>
  <si>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</si>
  <si>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</si>
  <si>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</si>
  <si>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</si>
  <si>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</si>
  <si>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</si>
  <si>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</si>
  <si>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</si>
  <si>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</si>
  <si>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</si>
  <si>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</si>
  <si>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</si>
  <si>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</si>
  <si>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</si>
  <si>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</si>
  <si>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</si>
  <si>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</si>
  <si>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</si>
  <si>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</si>
  <si>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</si>
  <si>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</si>
  <si>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</si>
  <si>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</si>
  <si>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</si>
  <si>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</si>
  <si>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</si>
  <si>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</si>
  <si>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</si>
  <si>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</si>
  <si>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</si>
  <si>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</si>
  <si>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</si>
  <si>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</si>
  <si>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</si>
  <si>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</si>
  <si>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</si>
  <si>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</si>
  <si>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</si>
  <si>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</si>
  <si>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</si>
  <si>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</si>
  <si>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</si>
  <si>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</si>
  <si>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</si>
  <si>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</si>
  <si>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</si>
  <si>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</si>
  <si>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</si>
  <si>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</si>
  <si>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</si>
  <si>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</si>
  <si>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</si>
  <si>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</si>
  <si>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</si>
  <si>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</si>
  <si>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</si>
  <si>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</si>
  <si>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</si>
  <si>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</si>
  <si>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</si>
  <si>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</si>
  <si>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</si>
  <si>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</si>
  <si>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</si>
  <si>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</si>
  <si>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</si>
  <si>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</si>
  <si>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</si>
  <si>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</si>
  <si>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</si>
  <si>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</si>
  <si>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</si>
  <si>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</si>
  <si>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</si>
  <si>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</si>
  <si>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</si>
  <si>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</si>
  <si>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</si>
  <si>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</si>
  <si>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</si>
  <si>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</si>
  <si>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</si>
  <si>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</si>
  <si>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</si>
  <si>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</si>
  <si>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</si>
  <si>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</si>
  <si>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</si>
  <si>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</si>
  <si>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</si>
  <si>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</si>
  <si>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</si>
  <si>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</si>
  <si>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</si>
  <si>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</si>
  <si>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</si>
  <si>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</si>
  <si>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</si>
  <si>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</si>
  <si>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</si>
  <si>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</si>
  <si>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</si>
  <si>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</si>
  <si>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</si>
  <si>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</si>
  <si>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</si>
  <si>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</si>
  <si>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</si>
  <si>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</si>
  <si>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</si>
  <si>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</si>
  <si>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</si>
  <si>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</si>
  <si>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</si>
  <si>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</si>
  <si>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</si>
  <si>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</si>
  <si>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</si>
  <si>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</si>
  <si>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</si>
  <si>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</si>
  <si>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</si>
  <si>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</si>
  <si>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</si>
  <si>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</si>
  <si>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</si>
  <si>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</si>
  <si>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</si>
  <si>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</si>
  <si>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</si>
  <si>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</si>
  <si>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</si>
  <si>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</si>
  <si>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</si>
  <si>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</si>
  <si>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</si>
  <si>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</si>
  <si>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</si>
  <si>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</si>
  <si>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</si>
  <si>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</si>
  <si>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</si>
  <si>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</si>
  <si>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</si>
  <si>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</si>
  <si>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</si>
  <si>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</si>
  <si>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</si>
  <si>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</si>
  <si>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</si>
  <si>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</si>
  <si>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</si>
  <si>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</si>
  <si>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</si>
  <si>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</si>
  <si>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</si>
  <si>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</si>
  <si>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</si>
  <si>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</si>
  <si>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</si>
  <si>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</si>
  <si>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</si>
  <si>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</si>
  <si>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</si>
  <si>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</si>
  <si>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</si>
  <si>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</si>
  <si>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</si>
  <si>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</si>
  <si>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</si>
  <si>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</si>
  <si>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</si>
  <si>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</si>
  <si>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</si>
  <si>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</si>
  <si>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</si>
  <si>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</si>
  <si>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</si>
  <si>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</si>
  <si>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</si>
  <si>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</si>
  <si>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</si>
  <si>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</si>
  <si>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</si>
  <si>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</si>
  <si>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</si>
  <si>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</si>
  <si>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</si>
  <si>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</si>
  <si>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</si>
  <si>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</si>
  <si>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</si>
  <si>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</si>
  <si>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</si>
  <si>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</si>
  <si>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</si>
  <si>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</si>
  <si>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</si>
  <si>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</si>
  <si>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</si>
  <si>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</si>
  <si>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</si>
  <si>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</si>
  <si>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</si>
  <si>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</si>
  <si>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</si>
  <si>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</si>
  <si>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</si>
  <si>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</si>
  <si>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</si>
  <si>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</si>
  <si>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</si>
  <si>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</si>
  <si>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</si>
  <si>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</si>
  <si>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</si>
  <si>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</si>
  <si>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</si>
  <si>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</si>
  <si>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</si>
  <si>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</si>
  <si>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</si>
  <si>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</si>
  <si>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</si>
  <si>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</si>
  <si>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</si>
  <si>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</si>
  <si>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</si>
  <si>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</si>
  <si>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</si>
  <si>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</si>
  <si>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</si>
  <si>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</si>
  <si>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</si>
  <si>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</si>
  <si>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</si>
  <si>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</si>
  <si>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</si>
  <si>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</si>
  <si>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</si>
  <si>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</si>
  <si>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</si>
  <si>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</si>
  <si>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</si>
  <si>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</si>
  <si>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</si>
  <si>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</si>
  <si>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</si>
  <si>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</si>
  <si>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</si>
  <si>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</si>
  <si>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</si>
  <si>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</si>
  <si>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</si>
  <si>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</si>
  <si>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</si>
  <si>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</si>
  <si>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</si>
  <si>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</si>
  <si>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</si>
  <si>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</si>
  <si>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</si>
  <si>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</si>
  <si>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</si>
  <si>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</si>
  <si>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</si>
  <si>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</si>
  <si>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</si>
  <si>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</si>
  <si>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</si>
  <si>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</si>
  <si>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</si>
  <si>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</si>
  <si>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</si>
  <si>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</si>
  <si>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</si>
  <si>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</si>
  <si>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</si>
  <si>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</si>
  <si>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</si>
  <si>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</si>
  <si>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</si>
  <si>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</si>
  <si>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</si>
  <si>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</si>
  <si>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</si>
  <si>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</si>
  <si>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</si>
  <si>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</si>
  <si>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</si>
  <si>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</si>
  <si>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</si>
  <si>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</si>
  <si>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</si>
  <si>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</si>
  <si>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</si>
  <si>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</si>
  <si>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</si>
  <si>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</si>
  <si>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</si>
  <si>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</si>
  <si>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</si>
  <si>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</si>
  <si>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</si>
  <si>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</si>
  <si>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</si>
  <si>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</si>
  <si>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</si>
  <si>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</si>
  <si>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</si>
  <si>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</si>
  <si>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</si>
  <si>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</si>
  <si>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</si>
  <si>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</si>
  <si>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</si>
  <si>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</si>
  <si>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</si>
  <si>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</si>
  <si>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</si>
  <si>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</si>
  <si>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</si>
  <si>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</si>
  <si>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</si>
  <si>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</si>
  <si>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</si>
  <si>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</si>
  <si>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</si>
  <si>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</si>
  <si>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</si>
  <si>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</si>
  <si>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</si>
  <si>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</si>
  <si>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</si>
  <si>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</si>
  <si>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</si>
  <si>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</si>
  <si>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</si>
  <si>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</si>
  <si>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</si>
  <si>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</si>
  <si>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</si>
  <si>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</si>
  <si>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</si>
  <si>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</si>
  <si>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</si>
  <si>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</si>
  <si>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</si>
  <si>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</si>
  <si>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</si>
  <si>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</si>
  <si>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</si>
  <si>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</si>
  <si>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</si>
  <si>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</si>
  <si>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</si>
  <si>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</si>
  <si>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</si>
  <si>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</si>
  <si>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</si>
  <si>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</si>
  <si>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</si>
  <si>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</si>
  <si>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</si>
  <si>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</si>
  <si>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</si>
  <si>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</si>
  <si>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</si>
  <si>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</si>
  <si>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</si>
  <si>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</si>
  <si>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</si>
  <si>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</si>
  <si>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</si>
  <si>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</si>
  <si>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</si>
  <si>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</si>
  <si>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</si>
  <si>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</si>
  <si>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</si>
  <si>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</si>
  <si>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</si>
  <si>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</si>
  <si>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</si>
  <si>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</si>
  <si>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</si>
  <si>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</si>
  <si>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</si>
  <si>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</si>
  <si>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</si>
  <si>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</si>
  <si>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</si>
  <si>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</si>
  <si>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</si>
  <si>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</si>
  <si>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</si>
  <si>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</si>
  <si>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</si>
  <si>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</si>
  <si>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</si>
  <si>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</si>
  <si>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</si>
  <si>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</si>
  <si>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</si>
  <si>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</si>
  <si>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</si>
  <si>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</si>
  <si>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</si>
  <si>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</si>
  <si>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</si>
  <si>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</si>
  <si>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</si>
  <si>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</si>
  <si>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</si>
  <si>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</si>
  <si>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</si>
  <si>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</si>
  <si>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</si>
  <si>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</si>
  <si>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</si>
  <si>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</si>
  <si>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</si>
  <si>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</si>
  <si>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</si>
  <si>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</si>
  <si>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</si>
  <si>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</si>
  <si>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</si>
  <si>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</si>
  <si>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</si>
  <si>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</si>
  <si>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</si>
  <si>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</si>
  <si>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</si>
  <si>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</si>
  <si>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</si>
  <si>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</si>
  <si>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</si>
  <si>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</si>
  <si>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</si>
  <si>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</si>
  <si>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</si>
  <si>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</si>
  <si>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</si>
  <si>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</si>
  <si>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</si>
  <si>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</si>
  <si>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</si>
  <si>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</si>
  <si>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</si>
  <si>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</si>
  <si>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</si>
  <si>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</si>
  <si>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</si>
  <si>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</si>
  <si>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</si>
  <si>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</si>
  <si>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</si>
  <si>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</si>
  <si>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</si>
  <si>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</si>
  <si>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</si>
  <si>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</si>
  <si>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</si>
  <si>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</si>
  <si>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</si>
  <si>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</si>
  <si>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</si>
  <si>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</si>
  <si>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</si>
  <si>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</si>
  <si>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</si>
  <si>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</si>
  <si>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</si>
  <si>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</si>
  <si>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</si>
  <si>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</si>
  <si>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</si>
  <si>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</si>
  <si>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</si>
  <si>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</si>
  <si>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</si>
  <si>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</si>
  <si>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</si>
  <si>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</si>
  <si>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</si>
  <si>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</si>
  <si>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</si>
  <si>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</si>
  <si>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</si>
  <si>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</si>
  <si>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</si>
  <si>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</si>
  <si>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</si>
  <si>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</si>
  <si>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</si>
  <si>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</si>
  <si>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</si>
  <si>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</si>
  <si>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</si>
  <si>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</si>
  <si>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</si>
  <si>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</si>
  <si>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</si>
  <si>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</si>
  <si>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</si>
  <si>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</si>
  <si>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</si>
  <si>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</si>
  <si>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</si>
  <si>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</si>
  <si>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</si>
  <si>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</si>
  <si>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</si>
  <si>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</si>
  <si>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</si>
  <si>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</si>
  <si>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</si>
  <si>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</si>
  <si>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</si>
  <si>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</si>
  <si>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</si>
  <si>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</si>
  <si>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</si>
  <si>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</si>
  <si>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</si>
  <si>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</si>
  <si>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</si>
  <si>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</si>
  <si>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</si>
  <si>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</si>
  <si>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</si>
  <si>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</si>
  <si>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</si>
  <si>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</si>
  <si>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</si>
  <si>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</si>
  <si>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</si>
  <si>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</si>
  <si>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</si>
  <si>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</si>
  <si>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</si>
  <si>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</si>
  <si>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</si>
  <si>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</si>
  <si>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</si>
  <si>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</si>
  <si>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</si>
  <si>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</si>
  <si>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</si>
  <si>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</si>
  <si>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</si>
  <si>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</si>
  <si>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</si>
  <si>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</si>
  <si>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</si>
  <si>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</si>
  <si>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</si>
  <si>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</si>
  <si>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</si>
  <si>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</si>
  <si>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</si>
  <si>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</si>
  <si>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</si>
  <si>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</si>
  <si>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</si>
  <si>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</si>
  <si>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</si>
  <si>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</si>
  <si>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</si>
  <si>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</si>
  <si>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</si>
  <si>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</si>
  <si>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</si>
  <si>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</si>
  <si>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</si>
  <si>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</si>
  <si>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</si>
  <si>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</si>
  <si>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</si>
  <si>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</si>
  <si>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</si>
  <si>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</si>
  <si>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</si>
  <si>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</si>
  <si>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</si>
  <si>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</si>
  <si>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</si>
  <si>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</si>
  <si>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</si>
  <si>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</si>
  <si>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</si>
  <si>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</si>
  <si>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</si>
  <si>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</si>
  <si>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</si>
  <si>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</si>
  <si>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</si>
  <si>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</si>
  <si>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</si>
  <si>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</si>
  <si>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</si>
  <si>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</si>
  <si>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</si>
  <si>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</si>
  <si>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</si>
  <si>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</si>
  <si>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</si>
  <si>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</si>
  <si>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</si>
  <si>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</si>
  <si>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</si>
  <si>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</si>
  <si>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</si>
  <si>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</si>
  <si>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</si>
  <si>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</si>
  <si>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</si>
  <si>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</si>
  <si>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</si>
  <si>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</si>
  <si>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</si>
  <si>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</si>
  <si>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</si>
  <si>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</si>
  <si>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</si>
  <si>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</si>
  <si>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</si>
  <si>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</si>
  <si>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</si>
  <si>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</si>
  <si>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</si>
  <si>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</si>
  <si>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</si>
  <si>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</si>
  <si>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</si>
  <si>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</si>
  <si>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</si>
  <si>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</si>
  <si>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</si>
  <si>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</si>
  <si>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</si>
  <si>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</si>
  <si>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</si>
  <si>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</si>
  <si>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</si>
  <si>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</si>
  <si>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</si>
  <si>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</si>
  <si>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</si>
  <si>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</si>
  <si>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</si>
  <si>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</si>
  <si>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</si>
  <si>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</si>
  <si>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</si>
  <si>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</si>
  <si>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</si>
  <si>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</si>
  <si>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</si>
  <si>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</si>
  <si>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</si>
  <si>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</si>
  <si>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</si>
  <si>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</si>
  <si>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</si>
  <si>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</si>
  <si>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</si>
  <si>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</si>
  <si>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</si>
  <si>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</si>
  <si>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</si>
  <si>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</si>
  <si>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</si>
  <si>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</si>
  <si>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</si>
  <si>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</si>
  <si>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</si>
  <si>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</si>
  <si>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</si>
  <si>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</si>
  <si>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</si>
  <si>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</si>
  <si>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</si>
  <si>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</si>
  <si>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</si>
  <si>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</si>
  <si>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</si>
  <si>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</si>
  <si>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</si>
  <si>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</si>
  <si>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</si>
  <si>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</si>
  <si>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</si>
  <si>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</si>
  <si>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</si>
  <si>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</si>
  <si>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</si>
  <si>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</si>
  <si>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</si>
  <si>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</si>
  <si>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</si>
  <si>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</si>
  <si>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</si>
  <si>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</si>
  <si>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</si>
  <si>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</si>
  <si>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</si>
  <si>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</si>
  <si>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</si>
  <si>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</si>
  <si>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</si>
  <si>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</si>
  <si>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</si>
  <si>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</si>
  <si>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</si>
  <si>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</si>
  <si>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</si>
  <si>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</si>
  <si>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</si>
  <si>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</si>
  <si>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</si>
  <si>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</si>
  <si>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</si>
  <si>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</si>
  <si>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</si>
  <si>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</si>
  <si>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</si>
  <si>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</si>
  <si>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</si>
  <si>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</si>
  <si>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</si>
  <si>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</si>
  <si>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</si>
  <si>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</si>
  <si>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</si>
  <si>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</si>
  <si>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</si>
  <si>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</si>
  <si>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</si>
  <si>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</si>
  <si>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</si>
  <si>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</si>
  <si>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</si>
  <si>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</si>
  <si>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</si>
  <si>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</si>
  <si>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</si>
  <si>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</si>
  <si>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</si>
  <si>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</si>
  <si>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</si>
  <si>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</si>
  <si>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</si>
  <si>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</si>
  <si>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</si>
  <si>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</si>
  <si>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</si>
  <si>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</si>
  <si>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</si>
  <si>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</si>
  <si>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</si>
  <si>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</si>
  <si>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</si>
  <si>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</si>
  <si>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</si>
  <si>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</si>
  <si>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</si>
  <si>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</si>
  <si>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</si>
  <si>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</si>
  <si>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</si>
  <si>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</si>
  <si>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</si>
  <si>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</si>
  <si>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</si>
  <si>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</si>
  <si>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</si>
  <si>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</si>
  <si>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</si>
  <si>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</si>
  <si>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</si>
  <si>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</si>
  <si>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</si>
  <si>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</si>
  <si>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</si>
  <si>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</si>
  <si>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</si>
  <si>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</si>
  <si>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</si>
  <si>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</si>
  <si>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</si>
  <si>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</si>
  <si>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</si>
  <si>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</si>
  <si>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</si>
  <si>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</si>
  <si>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</si>
  <si>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</si>
  <si>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</si>
  <si>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</si>
  <si>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</si>
  <si>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</si>
  <si>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</si>
  <si>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</si>
  <si>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</si>
  <si>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</si>
  <si>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</si>
  <si>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</si>
  <si>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</si>
  <si>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</si>
  <si>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</si>
  <si>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</si>
  <si>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</si>
  <si>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</si>
  <si>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</si>
  <si>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</si>
  <si>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</si>
  <si>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</si>
  <si>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</si>
  <si>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</si>
  <si>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</si>
  <si>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</si>
  <si>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</si>
  <si>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</si>
  <si>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</si>
  <si>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</si>
  <si>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</si>
  <si>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</si>
  <si>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</si>
  <si>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</si>
  <si>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</si>
  <si>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</si>
  <si>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</si>
  <si>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</si>
  <si>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</si>
  <si>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</si>
  <si>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</si>
  <si>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</si>
  <si>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</si>
  <si>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</si>
  <si>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</si>
  <si>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</si>
  <si>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</si>
  <si>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</si>
  <si>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</si>
  <si>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</si>
  <si>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</si>
  <si>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</si>
  <si>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</si>
  <si>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</si>
  <si>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</si>
  <si>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</si>
  <si>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</si>
  <si>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</si>
  <si>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</si>
  <si>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</si>
  <si>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</si>
  <si>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</si>
  <si>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</si>
  <si>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</si>
  <si>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</si>
  <si>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</si>
  <si>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</si>
  <si>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</si>
  <si>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</si>
  <si>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</si>
  <si>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</si>
  <si>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</si>
  <si>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</si>
  <si>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</si>
  <si>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</si>
  <si>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</si>
  <si>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</si>
  <si>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</si>
  <si>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</si>
  <si>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</si>
  <si>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</si>
  <si>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</si>
  <si>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</si>
  <si>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</si>
  <si>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</si>
  <si>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</si>
  <si>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</si>
  <si>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</si>
  <si>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</si>
  <si>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</si>
  <si>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</si>
  <si>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</si>
  <si>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</si>
  <si>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</si>
  <si>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</si>
  <si>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</si>
  <si>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</si>
  <si>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</si>
  <si>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</si>
  <si>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</si>
  <si>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</si>
  <si>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</si>
  <si>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</si>
  <si>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</si>
  <si>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</si>
  <si>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</si>
  <si>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</si>
  <si>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</si>
  <si>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</si>
  <si>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</si>
  <si>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</si>
  <si>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</si>
  <si>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</si>
  <si>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</si>
  <si>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</si>
  <si>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</si>
  <si>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</si>
  <si>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</si>
  <si>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</si>
  <si>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</si>
  <si>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</si>
  <si>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</si>
  <si>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</si>
  <si>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</si>
  <si>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</si>
  <si>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</si>
  <si>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</si>
  <si>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</si>
  <si>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</si>
  <si>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</si>
  <si>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</si>
  <si>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</si>
  <si>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</si>
  <si>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</si>
  <si>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</si>
  <si>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</si>
  <si>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</si>
  <si>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</si>
  <si>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</si>
  <si>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</si>
  <si>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</si>
  <si>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</si>
  <si>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</si>
  <si>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</si>
  <si>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</si>
  <si>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</si>
  <si>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</si>
  <si>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</si>
  <si>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</si>
  <si>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</si>
  <si>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</si>
  <si>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</si>
  <si>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</si>
  <si>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</si>
  <si>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</si>
  <si>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</si>
  <si>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</si>
  <si>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</si>
  <si>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</si>
  <si>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</si>
  <si>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</si>
  <si>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</si>
  <si>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</si>
  <si>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</si>
  <si>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</si>
  <si>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</si>
  <si>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</si>
  <si>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</si>
  <si>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</si>
  <si>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</si>
  <si>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</si>
  <si>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</si>
  <si>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</si>
  <si>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</si>
  <si>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</si>
  <si>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</si>
  <si>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</si>
  <si>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</si>
  <si>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</si>
  <si>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</si>
  <si>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</si>
  <si>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</si>
  <si>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</si>
  <si>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</si>
  <si>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</si>
  <si>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</si>
  <si>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</si>
  <si>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</si>
  <si>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</si>
  <si>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</si>
  <si>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</si>
  <si>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</si>
  <si>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</si>
  <si>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</si>
  <si>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</si>
  <si>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</si>
  <si>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</si>
  <si>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</si>
  <si>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</si>
  <si>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</si>
  <si>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</si>
  <si>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</si>
  <si>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</si>
  <si>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</si>
  <si>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</si>
  <si>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</si>
  <si>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</si>
  <si>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</si>
  <si>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</si>
  <si>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</si>
  <si>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</si>
  <si>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</si>
  <si>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</si>
  <si>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</si>
  <si>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</si>
  <si>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</si>
  <si>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</si>
  <si>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</si>
  <si>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</si>
  <si>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</si>
  <si>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</si>
  <si>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</si>
  <si>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</si>
  <si>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</si>
  <si>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</si>
  <si>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</si>
  <si>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</si>
  <si>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</si>
  <si>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</si>
  <si>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</si>
  <si>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</si>
  <si>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</si>
  <si>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</si>
  <si>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</si>
  <si>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</si>
  <si>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</si>
  <si>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</si>
  <si>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</si>
  <si>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</si>
  <si>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</si>
  <si>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</si>
  <si>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</si>
  <si>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</si>
  <si>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</si>
  <si>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</si>
  <si>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</si>
  <si>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</si>
  <si>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</si>
  <si>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</si>
  <si>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</si>
  <si>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</si>
  <si>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</si>
  <si>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</si>
  <si>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</si>
  <si>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</si>
  <si>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</si>
  <si>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</si>
  <si>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</si>
  <si>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</si>
  <si>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</si>
  <si>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</si>
  <si>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</si>
  <si>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</si>
  <si>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</si>
  <si>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</si>
  <si>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</si>
  <si>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</si>
  <si>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</si>
  <si>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</si>
  <si>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</si>
  <si>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</si>
  <si>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</si>
  <si>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</si>
  <si>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</si>
  <si>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</si>
  <si>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</si>
  <si>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</si>
  <si>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</si>
  <si>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</si>
  <si>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</si>
  <si>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</si>
  <si>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</si>
  <si>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</si>
  <si>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</si>
  <si>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</si>
  <si>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</si>
  <si>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</si>
  <si>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</si>
  <si>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</si>
  <si>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</si>
  <si>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</si>
  <si>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</si>
  <si>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</si>
  <si>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</si>
  <si>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</si>
  <si>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</si>
  <si>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</si>
  <si>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</si>
  <si>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</si>
  <si>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</si>
  <si>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</si>
  <si>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</si>
  <si>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</si>
  <si>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</si>
  <si>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</si>
  <si>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</si>
  <si>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</si>
  <si>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</si>
  <si>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</si>
  <si>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</si>
  <si>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</si>
  <si>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</si>
  <si>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</si>
  <si>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</si>
  <si>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</si>
  <si>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</si>
  <si>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</si>
  <si>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</si>
  <si>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</si>
  <si>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</si>
  <si>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</si>
  <si>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</si>
  <si>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</si>
  <si>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</si>
  <si>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</si>
  <si>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</si>
  <si>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</si>
  <si>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</si>
  <si>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</si>
  <si>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</si>
  <si>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</si>
  <si>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</si>
  <si>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</si>
  <si>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</si>
  <si>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</si>
  <si>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</si>
  <si>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</si>
  <si>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</si>
  <si>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</si>
  <si>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</si>
  <si>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</si>
  <si>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</si>
  <si>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</si>
  <si>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</si>
  <si>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</si>
  <si>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</si>
  <si>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</si>
  <si>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</si>
  <si>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</si>
  <si>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</si>
  <si>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</si>
  <si>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</si>
  <si>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</si>
  <si>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</si>
  <si>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</si>
  <si>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</si>
  <si>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</si>
  <si>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</si>
  <si>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</si>
  <si>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</si>
  <si>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</si>
  <si>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</si>
  <si>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</si>
  <si>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</si>
  <si>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</si>
  <si>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</si>
  <si>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</si>
  <si>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</si>
  <si>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</si>
  <si>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</si>
  <si>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</si>
  <si>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</si>
  <si>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</si>
  <si>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</si>
  <si>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</si>
  <si>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</si>
  <si>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</si>
  <si>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</si>
  <si>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</si>
  <si>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</si>
  <si>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</si>
  <si>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</si>
  <si>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</si>
  <si>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</si>
  <si>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</si>
  <si>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</si>
  <si>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</si>
  <si>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</si>
  <si>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</si>
  <si>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</si>
  <si>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</si>
  <si>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</si>
  <si>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</si>
  <si>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</si>
  <si>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</si>
  <si>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</si>
  <si>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</si>
  <si>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</si>
  <si>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</si>
  <si>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</si>
  <si>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</si>
  <si>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</si>
  <si>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</si>
  <si>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</si>
  <si>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</si>
  <si>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</si>
  <si>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</si>
  <si>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</si>
  <si>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</si>
  <si>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</si>
  <si>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</si>
  <si>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</si>
  <si>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</si>
  <si>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</si>
  <si>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</si>
  <si>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</si>
  <si>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</si>
  <si>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</si>
  <si>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</si>
  <si>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</si>
  <si>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</si>
  <si>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</si>
  <si>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</si>
  <si>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</si>
  <si>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</si>
  <si>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</si>
  <si>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</si>
  <si>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</si>
  <si>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</si>
  <si>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</si>
  <si>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</si>
  <si>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</si>
  <si>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</si>
  <si>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</si>
  <si>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</si>
  <si>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</si>
  <si>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</si>
  <si>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</si>
  <si>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</si>
  <si>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</si>
  <si>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</si>
  <si>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</si>
  <si>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</si>
  <si>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</si>
  <si>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</si>
  <si>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</si>
  <si>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</si>
  <si>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</si>
  <si>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</si>
  <si>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</si>
  <si>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</si>
  <si>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</si>
  <si>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</si>
  <si>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</si>
  <si>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</si>
  <si>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</si>
  <si>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</si>
  <si>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</si>
  <si>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</si>
  <si>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</si>
  <si>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</si>
  <si>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</si>
  <si>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</si>
  <si>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</si>
  <si>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</si>
  <si>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</si>
  <si>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</si>
  <si>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</si>
  <si>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</si>
  <si>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</si>
  <si>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</si>
  <si>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</si>
  <si>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</si>
  <si>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</si>
  <si>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</si>
  <si>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</si>
  <si>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</si>
  <si>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</si>
  <si>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</si>
  <si>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</si>
  <si>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</si>
  <si>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</si>
  <si>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</si>
  <si>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</si>
  <si>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</si>
  <si>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</si>
  <si>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</si>
  <si>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</si>
  <si>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</si>
  <si>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</si>
  <si>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</si>
  <si>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</si>
  <si>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</si>
  <si>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</si>
  <si>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</si>
  <si>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</si>
  <si>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</si>
  <si>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</si>
  <si>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</si>
  <si>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</si>
  <si>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</si>
  <si>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</si>
  <si>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</si>
  <si>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</si>
  <si>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</si>
  <si>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</si>
  <si>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</si>
  <si>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</si>
  <si>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</si>
  <si>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</si>
  <si>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</si>
  <si>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</si>
  <si>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</si>
  <si>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</si>
  <si>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</si>
  <si>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</si>
  <si>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</si>
  <si>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</si>
  <si>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</si>
  <si>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</si>
  <si>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</si>
  <si>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</si>
  <si>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</si>
  <si>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</si>
  <si>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</si>
  <si>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</si>
  <si>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</si>
  <si>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</si>
  <si>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</si>
  <si>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</si>
  <si>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</si>
  <si>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</si>
  <si>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</si>
  <si>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</si>
  <si>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</si>
  <si>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</si>
  <si>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</si>
  <si>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</si>
  <si>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</si>
  <si>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</si>
  <si>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</si>
  <si>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</si>
  <si>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</si>
  <si>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</si>
  <si>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</si>
  <si>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</si>
  <si>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</si>
  <si>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</si>
  <si>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</si>
  <si>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</si>
  <si>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</si>
  <si>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</si>
  <si>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</si>
  <si>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</si>
  <si>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</si>
  <si>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</si>
  <si>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</si>
  <si>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</si>
  <si>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</si>
  <si>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</si>
  <si>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</si>
  <si>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</si>
  <si>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</si>
  <si>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</si>
  <si>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</si>
  <si>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</si>
  <si>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</si>
  <si>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</si>
  <si>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</si>
  <si>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</si>
  <si>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</si>
  <si>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</si>
  <si>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</si>
  <si>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</si>
  <si>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</si>
  <si>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</si>
  <si>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</si>
  <si>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</si>
  <si>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</si>
  <si>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</si>
  <si>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</si>
  <si>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</si>
  <si>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</si>
  <si>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</si>
  <si>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</si>
  <si>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</si>
  <si>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</si>
  <si>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</si>
  <si>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</si>
  <si>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</si>
  <si>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</si>
  <si>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</si>
  <si>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</si>
  <si>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</si>
  <si>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</si>
  <si>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</si>
  <si>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</si>
  <si>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</si>
  <si>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</si>
  <si>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</si>
  <si>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</si>
  <si>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</si>
  <si>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</si>
  <si>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</si>
  <si>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</si>
  <si>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</si>
  <si>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</si>
  <si>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</si>
  <si>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</si>
  <si>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</si>
  <si>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</si>
  <si>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</si>
  <si>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</si>
  <si>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</si>
  <si>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</si>
  <si>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</si>
  <si>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</si>
  <si>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</si>
  <si>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</si>
  <si>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</si>
  <si>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</si>
  <si>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</si>
  <si>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</si>
  <si>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</si>
  <si>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</si>
  <si>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</si>
  <si>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</si>
  <si>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</si>
  <si>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</si>
  <si>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</si>
  <si>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</si>
  <si>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</si>
  <si>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</si>
  <si>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</si>
  <si>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</si>
  <si>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</si>
  <si>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</si>
  <si>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</si>
  <si>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</si>
  <si>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</si>
  <si>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</si>
  <si>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</si>
  <si>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</si>
  <si>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</si>
  <si>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</si>
  <si>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</si>
  <si>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</si>
  <si>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</si>
  <si>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</si>
  <si>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</si>
  <si>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</si>
  <si>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</si>
  <si>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</si>
  <si>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</si>
  <si>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</si>
  <si>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</si>
  <si>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</si>
  <si>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</si>
  <si>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</si>
  <si>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</si>
  <si>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</si>
  <si>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</si>
  <si>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</si>
  <si>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</si>
  <si>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</si>
  <si>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</si>
  <si>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</si>
  <si>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</si>
  <si>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</si>
  <si>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</si>
  <si>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</si>
  <si>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</si>
  <si>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</si>
  <si>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</si>
  <si>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</si>
  <si>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</si>
  <si>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</si>
  <si>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</si>
  <si>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</si>
  <si>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</si>
  <si>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</si>
  <si>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</si>
  <si>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</si>
  <si>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</si>
  <si>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</si>
  <si>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</si>
  <si>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</si>
  <si>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</si>
  <si>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</si>
  <si>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</si>
  <si>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</si>
  <si>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</si>
  <si>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</si>
  <si>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</si>
  <si>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</si>
  <si>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</si>
  <si>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</si>
  <si>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</si>
  <si>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</si>
  <si>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</si>
  <si>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</si>
  <si>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</si>
  <si>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</si>
  <si>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</si>
  <si>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</si>
  <si>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</si>
  <si>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</si>
  <si>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</si>
  <si>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</si>
  <si>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</si>
  <si>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</si>
  <si>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</si>
  <si>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</si>
  <si>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</si>
  <si>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</si>
  <si>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</si>
  <si>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</si>
  <si>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</si>
  <si>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</si>
  <si>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</si>
  <si>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</si>
  <si>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</si>
  <si>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</si>
  <si>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</si>
  <si>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</si>
  <si>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</si>
  <si>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</si>
  <si>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</si>
  <si>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</si>
  <si>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</si>
  <si>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</si>
  <si>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</si>
  <si>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</si>
  <si>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</si>
  <si>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</si>
  <si>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</si>
  <si>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</si>
  <si>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</si>
  <si>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</si>
  <si>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</si>
  <si>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</si>
  <si>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</si>
  <si>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</si>
  <si>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</si>
  <si>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</si>
  <si>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</si>
  <si>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</si>
  <si>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</si>
  <si>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</si>
  <si>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</si>
  <si>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</si>
  <si>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</si>
  <si>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</si>
  <si>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</si>
  <si>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</si>
  <si>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</si>
  <si>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</si>
  <si>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</si>
  <si>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</si>
  <si>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</si>
  <si>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</si>
  <si>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</si>
  <si>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</si>
  <si>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</si>
  <si>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</si>
  <si>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</si>
  <si>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</si>
  <si>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</si>
  <si>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</si>
  <si>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</si>
  <si>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</si>
  <si>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</si>
  <si>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</si>
  <si>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</si>
  <si>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</si>
  <si>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</si>
  <si>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</si>
  <si>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</si>
  <si>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</si>
  <si>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</si>
  <si>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</si>
  <si>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</si>
  <si>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</si>
  <si>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</si>
  <si>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</si>
  <si>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</si>
  <si>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</si>
  <si>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</si>
  <si>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</si>
  <si>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</si>
  <si>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</si>
  <si>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</si>
  <si>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</si>
  <si>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</si>
  <si>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</si>
  <si>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</si>
  <si>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</si>
  <si>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</si>
  <si>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</si>
  <si>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</si>
  <si>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</si>
  <si>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</si>
  <si>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</si>
  <si>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</si>
  <si>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</si>
  <si>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</si>
  <si>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</si>
  <si>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</si>
  <si>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</si>
  <si>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</si>
  <si>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</si>
  <si>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</si>
  <si>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</si>
  <si>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</si>
  <si>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</si>
  <si>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</si>
  <si>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</si>
  <si>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</si>
  <si>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</si>
  <si>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</si>
  <si>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</si>
  <si>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</si>
  <si>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</si>
  <si>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</si>
  <si>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</si>
  <si>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</si>
  <si>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</si>
  <si>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</si>
  <si>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</si>
  <si>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</si>
  <si>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</si>
  <si>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</si>
  <si>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</si>
  <si>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</si>
  <si>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</si>
  <si>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</si>
  <si>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</si>
  <si>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</si>
  <si>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</si>
  <si>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</si>
  <si>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</si>
  <si>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</si>
  <si>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</si>
  <si>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</si>
  <si>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</si>
  <si>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</si>
  <si>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</si>
  <si>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</si>
  <si>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</si>
  <si>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</si>
  <si>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</si>
  <si>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</si>
  <si>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</si>
  <si>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</si>
  <si>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</si>
  <si>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</si>
  <si>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</si>
  <si>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</si>
  <si>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</si>
  <si>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</si>
  <si>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</si>
  <si>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</si>
  <si>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</si>
  <si>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</si>
  <si>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</si>
  <si>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</si>
  <si>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</si>
  <si>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</si>
  <si>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</si>
  <si>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</si>
  <si>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</si>
  <si>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</si>
  <si>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</si>
  <si>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</si>
  <si>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</si>
  <si>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</si>
  <si>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</si>
  <si>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</si>
  <si>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</si>
  <si>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</si>
  <si>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</si>
  <si>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</si>
  <si>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</si>
  <si>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</si>
  <si>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</si>
  <si>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</si>
  <si>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</si>
  <si>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</si>
  <si>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</si>
  <si>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</si>
  <si>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</si>
  <si>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</si>
  <si>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</si>
  <si>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</si>
  <si>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</si>
  <si>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</si>
  <si>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</si>
  <si>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</si>
  <si>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</si>
  <si>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</si>
  <si>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</si>
  <si>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</si>
  <si>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</si>
  <si>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</si>
  <si>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</si>
  <si>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</si>
  <si>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</si>
  <si>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</si>
  <si>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</si>
  <si>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</si>
  <si>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</si>
  <si>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</si>
  <si>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</si>
  <si>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</si>
  <si>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</si>
  <si>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</si>
  <si>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</si>
  <si>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</si>
  <si>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</si>
  <si>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</si>
  <si>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</si>
  <si>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</si>
  <si>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</si>
  <si>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</si>
  <si>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</si>
  <si>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</si>
  <si>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</si>
  <si>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</si>
  <si>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</si>
  <si>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</si>
  <si>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</si>
  <si>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</si>
  <si>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</si>
  <si>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</si>
  <si>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</si>
  <si>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</si>
  <si>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</si>
  <si>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</si>
  <si>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</si>
  <si>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</si>
  <si>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</si>
  <si>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</si>
  <si>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</si>
  <si>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</si>
  <si>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</si>
  <si>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</si>
  <si>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</si>
  <si>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</si>
  <si>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</si>
  <si>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</si>
  <si>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</si>
  <si>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</si>
  <si>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</si>
  <si>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</si>
  <si>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</si>
  <si>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</si>
  <si>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</si>
  <si>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</si>
  <si>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</si>
  <si>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</si>
  <si>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</si>
  <si>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</si>
  <si>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</si>
  <si>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</si>
  <si>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</si>
  <si>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</si>
  <si>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</si>
  <si>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</si>
  <si>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</si>
  <si>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</si>
  <si>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</si>
  <si>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</si>
  <si>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</si>
  <si>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</si>
  <si>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</si>
  <si>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</si>
  <si>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</si>
  <si>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</si>
  <si>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</si>
  <si>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</si>
  <si>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</si>
  <si>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</si>
  <si>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</si>
  <si>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</si>
  <si>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</si>
  <si>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</si>
  <si>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</si>
  <si>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</si>
  <si>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</si>
  <si>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</si>
  <si>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</si>
  <si>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</si>
  <si>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</si>
  <si>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</si>
  <si>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</si>
  <si>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</si>
  <si>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</si>
  <si>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</si>
  <si>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</si>
  <si>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</si>
  <si>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</si>
  <si>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</si>
  <si>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</si>
  <si>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</si>
  <si>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</si>
  <si>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</si>
  <si>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</si>
  <si>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</si>
  <si>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</si>
  <si>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</si>
  <si>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</si>
  <si>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</si>
  <si>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</si>
  <si>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</si>
  <si>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</si>
  <si>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</si>
  <si>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</si>
  <si>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</si>
  <si>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</si>
  <si>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</si>
  <si>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</si>
  <si>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</si>
  <si>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</si>
  <si>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</si>
  <si>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</si>
  <si>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</si>
  <si>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</si>
  <si>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</si>
  <si>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</si>
  <si>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</si>
  <si>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</si>
  <si>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</si>
  <si>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</si>
  <si>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</si>
  <si>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</si>
  <si>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</si>
  <si>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</si>
  <si>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</si>
  <si>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</si>
  <si>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</si>
  <si>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</si>
  <si>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</si>
  <si>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</si>
  <si>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</si>
  <si>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</si>
  <si>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</si>
  <si>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</si>
  <si>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</si>
  <si>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</si>
  <si>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</si>
  <si>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</si>
  <si>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</si>
  <si>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</si>
  <si>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</si>
  <si>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</si>
  <si>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</si>
  <si>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</si>
  <si>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</si>
  <si>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</si>
  <si>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</si>
  <si>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</si>
  <si>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</si>
  <si>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</si>
  <si>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</si>
  <si>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</si>
  <si>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</si>
  <si>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</si>
  <si>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</si>
  <si>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</si>
  <si>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</si>
  <si>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</si>
  <si>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</si>
  <si>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</si>
  <si>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</si>
  <si>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</si>
  <si>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</si>
  <si>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</si>
  <si>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</si>
  <si>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</si>
  <si>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</si>
  <si>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</si>
  <si>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</si>
  <si>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</si>
  <si>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</si>
  <si>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</si>
  <si>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</si>
  <si>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</si>
  <si>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</si>
  <si>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</si>
  <si>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</si>
  <si>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</si>
  <si>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</si>
  <si>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</si>
  <si>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</si>
  <si>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</si>
  <si>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</si>
  <si>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</si>
  <si>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</si>
  <si>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</si>
  <si>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</si>
  <si>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</si>
  <si>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</si>
  <si>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</si>
  <si>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</si>
  <si>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</si>
  <si>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</si>
  <si>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</si>
  <si>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</si>
  <si>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</si>
  <si>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</si>
  <si>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</si>
  <si>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</si>
  <si>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</si>
  <si>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</si>
  <si>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</si>
  <si>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</si>
  <si>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</si>
  <si>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</si>
  <si>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</si>
  <si>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</si>
  <si>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</si>
  <si>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</si>
  <si>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</si>
  <si>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</si>
  <si>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</si>
  <si>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</si>
  <si>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</si>
  <si>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</si>
  <si>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</si>
  <si>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</si>
  <si>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</si>
  <si>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</si>
  <si>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</si>
  <si>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</si>
  <si>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</si>
  <si>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</si>
  <si>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</si>
  <si>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</si>
  <si>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</si>
  <si>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</si>
  <si>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</si>
  <si>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</si>
  <si>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</si>
  <si>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</si>
  <si>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</si>
  <si>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</si>
  <si>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</si>
  <si>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</si>
  <si>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</si>
  <si>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</si>
  <si>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</si>
  <si>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</si>
  <si>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</si>
  <si>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</si>
  <si>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</si>
  <si>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</si>
  <si>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</si>
  <si>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</si>
  <si>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</si>
  <si>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</si>
  <si>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</si>
  <si>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</si>
  <si>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</si>
  <si>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</si>
  <si>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</si>
  <si>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</si>
  <si>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</si>
  <si>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</si>
  <si>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</si>
  <si>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</si>
  <si>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</si>
  <si>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</si>
  <si>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</si>
  <si>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</si>
  <si>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</si>
  <si>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</si>
  <si>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</si>
  <si>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</si>
  <si>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</si>
  <si>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</si>
  <si>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</si>
  <si>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</si>
  <si>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</si>
  <si>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</si>
  <si>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</si>
  <si>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</si>
  <si>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</si>
  <si>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</si>
  <si>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</si>
  <si>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</si>
  <si>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</si>
  <si>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</si>
  <si>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</si>
  <si>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</si>
  <si>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</si>
  <si>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</si>
  <si>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</si>
  <si>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</si>
  <si>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</si>
  <si>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</si>
  <si>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</si>
  <si>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</si>
  <si>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</si>
  <si>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</si>
  <si>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</si>
  <si>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</si>
  <si>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</si>
  <si>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</si>
  <si>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</si>
  <si>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</si>
  <si>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</si>
  <si>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</si>
  <si>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</si>
  <si>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</si>
  <si>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</si>
  <si>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</si>
  <si>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</si>
  <si>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</si>
  <si>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</si>
  <si>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</si>
  <si>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</si>
  <si>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</si>
  <si>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</si>
  <si>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</si>
  <si>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</si>
  <si>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</si>
  <si>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</si>
  <si>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</si>
  <si>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</si>
  <si>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</si>
  <si>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</si>
  <si>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</si>
  <si>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</si>
  <si>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</si>
  <si>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</si>
  <si>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</si>
  <si>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</si>
  <si>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</si>
  <si>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</si>
  <si>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</si>
  <si>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</si>
  <si>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</si>
  <si>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</si>
  <si>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</si>
  <si>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</si>
  <si>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</si>
  <si>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</si>
  <si>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</si>
  <si>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</si>
  <si>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</si>
  <si>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</si>
  <si>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</si>
  <si>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</si>
  <si>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</si>
  <si>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</si>
  <si>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</si>
  <si>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</si>
  <si>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</si>
  <si>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</si>
  <si>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</si>
  <si>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</si>
  <si>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</si>
  <si>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</si>
  <si>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</si>
  <si>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</si>
  <si>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</si>
  <si>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</si>
  <si>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</si>
  <si>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</si>
  <si>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</si>
  <si>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</si>
  <si>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</si>
  <si>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</si>
  <si>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</si>
  <si>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</si>
  <si>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</si>
  <si>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</si>
  <si>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</si>
  <si>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</si>
  <si>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</si>
  <si>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</si>
  <si>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</si>
  <si>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</si>
  <si>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</si>
  <si>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</si>
  <si>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</si>
  <si>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</si>
  <si>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</si>
  <si>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</si>
  <si>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</si>
  <si>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</si>
  <si>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</si>
  <si>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</si>
  <si>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</si>
  <si>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</si>
  <si>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</si>
  <si>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</si>
  <si>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</si>
  <si>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</si>
  <si>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</si>
  <si>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</si>
  <si>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</si>
  <si>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</si>
  <si>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</si>
  <si>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</si>
  <si>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</si>
  <si>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</si>
  <si>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</si>
  <si>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</si>
  <si>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</si>
  <si>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</si>
  <si>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</si>
  <si>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</si>
  <si>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</si>
  <si>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</si>
  <si>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</si>
  <si>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</si>
  <si>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</si>
  <si>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</si>
  <si>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</si>
  <si>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</si>
  <si>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</si>
  <si>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</si>
  <si>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</si>
  <si>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</si>
  <si>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</si>
  <si>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</si>
  <si>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</si>
  <si>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</si>
  <si>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</si>
  <si>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</si>
  <si>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</si>
  <si>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</si>
  <si>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</si>
  <si>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</si>
  <si>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</si>
  <si>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</si>
  <si>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</si>
  <si>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</si>
  <si>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</si>
  <si>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</si>
  <si>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</si>
  <si>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</si>
  <si>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</si>
  <si>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</si>
  <si>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</si>
  <si>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</si>
  <si>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</si>
  <si>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</si>
  <si>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</si>
  <si>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</si>
  <si>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</si>
  <si>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</si>
  <si>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</si>
  <si>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</si>
  <si>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</si>
  <si>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</si>
  <si>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</si>
  <si>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</si>
  <si>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</si>
  <si>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</si>
  <si>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</si>
  <si>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</si>
  <si>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</si>
  <si>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</si>
  <si>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</si>
  <si>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</si>
  <si>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</si>
  <si>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</si>
  <si>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</si>
  <si>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</si>
  <si>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</si>
  <si>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</si>
  <si>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</si>
  <si>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</si>
  <si>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</si>
  <si>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</si>
  <si>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</si>
  <si>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</si>
  <si>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</si>
  <si>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</si>
  <si>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</si>
  <si>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</si>
  <si>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</si>
  <si>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</si>
  <si>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</si>
  <si>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</si>
  <si>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</si>
  <si>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</si>
  <si>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</si>
  <si>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</si>
  <si>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</si>
  <si>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</si>
  <si>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</si>
  <si>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</si>
  <si>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</si>
  <si>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</si>
  <si>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</si>
  <si>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</si>
  <si>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</si>
  <si>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</si>
  <si>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</si>
  <si>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</si>
  <si>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</si>
  <si>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</si>
  <si>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</si>
  <si>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</si>
  <si>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</si>
  <si>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</si>
  <si>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</si>
  <si>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</si>
  <si>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</si>
  <si>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</si>
  <si>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</si>
  <si>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</si>
  <si>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</si>
  <si>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</si>
  <si>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</si>
  <si>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</si>
  <si>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</si>
  <si>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</si>
  <si>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</si>
  <si>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</si>
  <si>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</si>
  <si>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</si>
  <si>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</si>
  <si>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</si>
  <si>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</si>
  <si>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</si>
  <si>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</si>
  <si>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</si>
  <si>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</si>
  <si>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</si>
  <si>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</si>
  <si>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</si>
  <si>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</si>
  <si>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</si>
  <si>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</si>
  <si>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</si>
  <si>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</si>
  <si>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</si>
  <si>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</si>
  <si>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</si>
  <si>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</si>
  <si>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</si>
  <si>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</si>
  <si>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</si>
  <si>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</si>
  <si>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</si>
  <si>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</si>
  <si>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</si>
  <si>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</si>
  <si>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</si>
  <si>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</si>
  <si>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</si>
  <si>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</si>
  <si>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</si>
  <si>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</si>
  <si>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</si>
  <si>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</si>
  <si>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</si>
  <si>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</si>
  <si>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</si>
  <si>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</si>
  <si>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</si>
  <si>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</si>
  <si>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</si>
  <si>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</si>
  <si>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</si>
  <si>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</si>
  <si>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</si>
  <si>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</si>
  <si>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</si>
  <si>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</si>
  <si>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</si>
  <si>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</si>
  <si>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</si>
  <si>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</si>
  <si>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</si>
  <si>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</si>
  <si>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</si>
  <si>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</si>
  <si>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</si>
  <si>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</si>
  <si>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</si>
  <si>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</si>
  <si>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</si>
  <si>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</si>
  <si>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</si>
  <si>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</si>
  <si>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</si>
  <si>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</si>
  <si>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</si>
  <si>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</si>
  <si>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</si>
  <si>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</si>
  <si>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</si>
  <si>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</si>
  <si>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</si>
  <si>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</si>
  <si>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</si>
  <si>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</si>
  <si>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</si>
  <si>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</si>
  <si>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</si>
  <si>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</si>
  <si>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</si>
  <si>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</si>
  <si>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</si>
  <si>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</si>
  <si>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</si>
  <si>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</si>
  <si>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</si>
  <si>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</si>
  <si>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</si>
  <si>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</si>
  <si>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</si>
  <si>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</si>
  <si>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</si>
  <si>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</si>
  <si>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</si>
  <si>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</si>
  <si>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</si>
  <si>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</si>
  <si>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</si>
  <si>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</si>
  <si>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</si>
  <si>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</si>
  <si>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</si>
  <si>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</si>
  <si>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</si>
  <si>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</si>
  <si>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</si>
  <si>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</si>
  <si>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</si>
  <si>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</si>
  <si>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</si>
  <si>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</si>
  <si>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</si>
  <si>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</si>
  <si>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</si>
  <si>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</si>
  <si>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</si>
  <si>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</si>
  <si>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</si>
  <si>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</si>
  <si>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</si>
  <si>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</si>
  <si>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</si>
  <si>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</si>
  <si>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</si>
  <si>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</si>
  <si>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</si>
  <si>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</si>
  <si>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</si>
  <si>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</si>
  <si>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</si>
  <si>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</si>
  <si>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</si>
  <si>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</si>
  <si>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</si>
  <si>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</si>
  <si>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</si>
  <si>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</si>
  <si>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</si>
  <si>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</si>
  <si>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</si>
  <si>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</si>
  <si>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</si>
  <si>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</si>
  <si>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</si>
  <si>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</si>
  <si>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</si>
  <si>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</si>
  <si>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</si>
  <si>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</si>
  <si>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</si>
  <si>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</si>
  <si>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</si>
  <si>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</si>
  <si>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</si>
  <si>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</si>
  <si>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</si>
  <si>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</si>
  <si>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</si>
  <si>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</si>
  <si>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</si>
  <si>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</si>
  <si>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</si>
  <si>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</si>
  <si>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</si>
  <si>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</si>
  <si>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</si>
  <si>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</si>
  <si>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</si>
  <si>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</si>
  <si>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</si>
  <si>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</si>
  <si>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</si>
  <si>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</si>
  <si>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</si>
  <si>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</si>
  <si>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</si>
  <si>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</si>
  <si>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</si>
  <si>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</si>
  <si>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</si>
  <si>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</si>
  <si>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</si>
  <si>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</si>
  <si>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</si>
  <si>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</si>
  <si>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</si>
  <si>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</si>
  <si>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</si>
  <si>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</si>
  <si>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</si>
  <si>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</si>
  <si>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</si>
  <si>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</si>
  <si>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</si>
  <si>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</si>
  <si>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</si>
  <si>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</si>
  <si>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</si>
  <si>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</si>
  <si>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</si>
  <si>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</si>
  <si>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</si>
  <si>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</si>
  <si>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</si>
  <si>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</si>
  <si>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</si>
  <si>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</si>
  <si>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</si>
  <si>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</si>
  <si>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</si>
  <si>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</si>
  <si>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</si>
  <si>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</si>
  <si>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</si>
  <si>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</si>
  <si>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</si>
  <si>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</si>
  <si>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</si>
  <si>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</si>
  <si>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</si>
  <si>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</si>
  <si>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</si>
  <si>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</si>
  <si>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</si>
  <si>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</si>
  <si>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</si>
  <si>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</si>
  <si>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</si>
  <si>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</si>
  <si>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</si>
  <si>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</si>
  <si>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</si>
  <si>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</si>
  <si>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</si>
  <si>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</si>
  <si>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</si>
  <si>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</si>
  <si>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</si>
  <si>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</si>
  <si>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</si>
  <si>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</si>
  <si>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</si>
  <si>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</si>
  <si>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</si>
  <si>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</si>
  <si>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</si>
  <si>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</si>
  <si>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</si>
  <si>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</si>
  <si>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</si>
  <si>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</si>
  <si>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</si>
  <si>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</si>
  <si>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</si>
  <si>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</si>
  <si>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</si>
  <si>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</si>
  <si>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</si>
  <si>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</si>
  <si>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</si>
  <si>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</si>
  <si>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</si>
  <si>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</si>
  <si>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</si>
  <si>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</si>
  <si>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</si>
  <si>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</si>
  <si>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</si>
  <si>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</si>
  <si>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</si>
  <si>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</si>
  <si>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</si>
  <si>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</si>
  <si>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</si>
  <si>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</si>
  <si>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</si>
  <si>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</si>
  <si>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</si>
  <si>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</si>
  <si>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</si>
  <si>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</si>
  <si>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</si>
  <si>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</si>
  <si>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</si>
  <si>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</si>
  <si>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</si>
  <si>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</si>
  <si>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</si>
  <si>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</si>
  <si>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</si>
  <si>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</si>
  <si>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</si>
  <si>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</si>
  <si>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</si>
  <si>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</si>
  <si>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</si>
  <si>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</si>
  <si>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</si>
  <si>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</si>
  <si>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</si>
  <si>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</si>
  <si>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</si>
  <si>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</si>
  <si>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</si>
  <si>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</si>
  <si>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</si>
  <si>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</si>
  <si>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</si>
  <si>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</si>
  <si>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</si>
  <si>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</si>
  <si>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</si>
  <si>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</si>
  <si>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</si>
  <si>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</si>
  <si>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</si>
  <si>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</si>
  <si>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</si>
  <si>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</si>
  <si>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</si>
  <si>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</si>
  <si>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</si>
  <si>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</si>
  <si>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</si>
  <si>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</si>
  <si>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</si>
  <si>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</si>
  <si>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</si>
  <si>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</si>
  <si>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</si>
  <si>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</si>
  <si>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</si>
  <si>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</si>
  <si>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</si>
  <si>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</si>
  <si>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</si>
  <si>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</si>
  <si>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</si>
  <si>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</si>
  <si>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</si>
  <si>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</si>
  <si>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</si>
  <si>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</si>
  <si>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</si>
  <si>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</si>
  <si>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</si>
  <si>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</si>
  <si>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</si>
  <si>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</si>
  <si>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</si>
  <si>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</si>
  <si>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</si>
  <si>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</si>
  <si>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</si>
  <si>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</si>
  <si>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</si>
  <si>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</si>
  <si>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</si>
  <si>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</si>
  <si>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</si>
  <si>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</si>
  <si>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</si>
  <si>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</si>
  <si>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</si>
  <si>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</si>
  <si>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</si>
  <si>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</si>
  <si>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</si>
  <si>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</si>
  <si>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</si>
  <si>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</si>
  <si>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</si>
  <si>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</si>
  <si>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</si>
  <si>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</si>
  <si>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</si>
  <si>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</si>
  <si>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</si>
  <si>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</si>
  <si>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</si>
  <si>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</si>
  <si>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</si>
  <si>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</si>
  <si>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</si>
  <si>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</si>
  <si>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</si>
  <si>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</si>
  <si>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</si>
  <si>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</si>
  <si>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</si>
  <si>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</si>
  <si>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</si>
  <si>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</si>
  <si>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</si>
  <si>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</si>
  <si>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</si>
  <si>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</si>
  <si>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</si>
  <si>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</si>
  <si>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</si>
  <si>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</si>
  <si>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</si>
  <si>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</si>
  <si>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</si>
  <si>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</si>
  <si>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</si>
  <si>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</si>
  <si>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</si>
  <si>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</si>
  <si>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</si>
  <si>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</si>
  <si>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</si>
  <si>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</si>
  <si>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</si>
  <si>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</si>
  <si>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</si>
  <si>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</si>
  <si>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</si>
  <si>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</si>
  <si>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</si>
  <si>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</si>
  <si>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</si>
  <si>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</si>
  <si>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</si>
  <si>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</si>
  <si>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</si>
  <si>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</si>
  <si>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</si>
  <si>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</si>
  <si>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</si>
  <si>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</si>
  <si>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</si>
  <si>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</si>
  <si>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</si>
  <si>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</si>
  <si>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</si>
  <si>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</si>
  <si>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</si>
  <si>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</si>
  <si>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</si>
  <si>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</si>
  <si>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</si>
  <si>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</si>
  <si>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</si>
  <si>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</si>
  <si>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</si>
  <si>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</si>
  <si>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</si>
  <si>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</si>
  <si>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</si>
  <si>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</si>
  <si>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</si>
  <si>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</si>
  <si>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</si>
  <si>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</si>
  <si>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</si>
  <si>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</si>
  <si>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</si>
  <si>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</si>
  <si>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</si>
  <si>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</si>
  <si>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</si>
  <si>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</si>
  <si>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</si>
  <si>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</si>
  <si>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</si>
  <si>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</si>
  <si>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</si>
  <si>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</si>
  <si>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</si>
  <si>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</si>
  <si>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</si>
  <si>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</si>
  <si>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</si>
  <si>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</si>
  <si>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</si>
  <si>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</si>
  <si>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</si>
  <si>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</si>
  <si>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</si>
  <si>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</si>
  <si>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</si>
  <si>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</si>
  <si>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</si>
  <si>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</si>
  <si>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</si>
  <si>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</si>
  <si>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</si>
  <si>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</si>
  <si>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</si>
  <si>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</si>
  <si>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</si>
  <si>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</si>
  <si>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</si>
  <si>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</si>
  <si>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</si>
  <si>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</si>
  <si>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</si>
  <si>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</si>
  <si>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</si>
  <si>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</si>
  <si>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</si>
  <si>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</si>
  <si>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</si>
  <si>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</si>
  <si>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</si>
  <si>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</si>
  <si>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</si>
  <si>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</si>
  <si>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</si>
  <si>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</si>
  <si>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</si>
  <si>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</si>
  <si>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</si>
  <si>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</si>
  <si>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</si>
  <si>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</si>
  <si>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</si>
  <si>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</si>
  <si>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</si>
  <si>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</si>
  <si>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</si>
  <si>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</si>
  <si>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</si>
  <si>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</si>
  <si>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</si>
  <si>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</si>
  <si>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</si>
  <si>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</si>
  <si>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</si>
  <si>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</si>
  <si>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</si>
  <si>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</si>
  <si>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</si>
  <si>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</si>
  <si>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</si>
  <si>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</si>
  <si>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</si>
  <si>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</si>
  <si>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</si>
  <si>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</si>
  <si>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</si>
  <si>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</si>
  <si>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</si>
  <si>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</si>
  <si>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</si>
  <si>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</si>
  <si>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</si>
  <si>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</si>
  <si>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</si>
  <si>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</si>
  <si>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</si>
  <si>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</si>
  <si>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</si>
  <si>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</si>
  <si>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</si>
  <si>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</si>
  <si>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</si>
  <si>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</si>
  <si>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</si>
  <si>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</si>
  <si>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</si>
  <si>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</si>
  <si>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</si>
  <si>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</si>
  <si>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</si>
  <si>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</si>
  <si>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</si>
  <si>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</si>
  <si>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</si>
  <si>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</si>
  <si>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</si>
  <si>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</si>
  <si>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</si>
  <si>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</si>
  <si>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</si>
  <si>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</si>
  <si>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</si>
  <si>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</si>
  <si>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</si>
  <si>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</si>
  <si>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</si>
  <si>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</si>
  <si>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</si>
  <si>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</si>
  <si>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</si>
  <si>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</si>
  <si>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</si>
  <si>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</si>
  <si>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</si>
  <si>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</si>
  <si>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</si>
  <si>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</si>
  <si>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</si>
  <si>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</si>
  <si>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</si>
  <si>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</si>
  <si>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</si>
  <si>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</si>
  <si>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</si>
  <si>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</si>
  <si>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</si>
  <si>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</si>
  <si>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</si>
  <si>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</si>
  <si>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</si>
  <si>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</si>
  <si>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</si>
  <si>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</si>
  <si>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</si>
  <si>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</si>
  <si>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</si>
  <si>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</si>
  <si>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</si>
  <si>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</si>
  <si>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</si>
  <si>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</si>
  <si>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</si>
  <si>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</si>
  <si>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</si>
  <si>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</si>
  <si>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</si>
  <si>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</si>
  <si>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</si>
  <si>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</si>
  <si>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</si>
  <si>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</si>
  <si>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</si>
  <si>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</si>
  <si>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</si>
  <si>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</si>
  <si>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</si>
  <si>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</si>
  <si>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</si>
  <si>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</si>
  <si>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</si>
  <si>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</si>
  <si>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</si>
  <si>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</si>
  <si>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</si>
  <si>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</si>
  <si>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</si>
  <si>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</si>
  <si>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</si>
  <si>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</si>
  <si>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</si>
  <si>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</si>
  <si>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</si>
  <si>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</si>
  <si>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</si>
  <si>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</si>
  <si>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</si>
  <si>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</si>
  <si>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</si>
  <si>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</si>
  <si>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</si>
  <si>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</si>
  <si>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</si>
  <si>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</si>
  <si>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</si>
  <si>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</si>
  <si>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</si>
  <si>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</si>
  <si>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</si>
  <si>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</si>
  <si>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</si>
  <si>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</si>
  <si>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</si>
  <si>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</si>
  <si>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</si>
  <si>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</si>
  <si>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</si>
  <si>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</si>
  <si>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</si>
  <si>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</si>
  <si>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</si>
  <si>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</si>
  <si>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</si>
  <si>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</si>
  <si>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</si>
  <si>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</si>
  <si>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</si>
  <si>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</si>
  <si>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</si>
  <si>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</si>
  <si>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</si>
  <si>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</si>
  <si>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</si>
  <si>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</si>
  <si>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</si>
  <si>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</si>
  <si>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</si>
  <si>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</si>
  <si>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</si>
  <si>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</si>
  <si>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</si>
  <si>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</si>
  <si>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</si>
  <si>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</si>
  <si>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</si>
  <si>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</si>
  <si>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</si>
  <si>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</si>
  <si>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</si>
  <si>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</si>
  <si>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</si>
  <si>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</si>
  <si>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</si>
  <si>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</si>
  <si>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</si>
  <si>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</si>
  <si>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</si>
  <si>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</si>
  <si>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</si>
  <si>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</si>
  <si>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</si>
  <si>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</si>
  <si>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</si>
  <si>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</si>
  <si>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</si>
  <si>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</si>
  <si>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</si>
  <si>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</si>
  <si>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</si>
  <si>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</si>
  <si>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</si>
  <si>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</si>
  <si>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</si>
  <si>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</si>
  <si>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</si>
  <si>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</si>
  <si>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</si>
  <si>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</si>
  <si>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</si>
  <si>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</si>
  <si>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</si>
  <si>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</si>
  <si>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</si>
  <si>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</si>
  <si>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</si>
  <si>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</si>
  <si>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</si>
  <si>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</si>
  <si>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</si>
  <si>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</si>
  <si>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</si>
  <si>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</si>
  <si>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</si>
  <si>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</si>
  <si>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</si>
  <si>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</si>
  <si>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</si>
  <si>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</si>
  <si>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</si>
  <si>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</si>
  <si>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</si>
  <si>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</si>
  <si>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</si>
  <si>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</si>
  <si>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</si>
  <si>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</si>
  <si>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</si>
  <si>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</si>
  <si>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</si>
  <si>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</si>
  <si>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</si>
  <si>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</si>
  <si>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</si>
  <si>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</si>
  <si>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</si>
  <si>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</si>
  <si>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</si>
  <si>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</si>
  <si>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</si>
  <si>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</si>
  <si>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</si>
  <si>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</si>
  <si>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</si>
  <si>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</si>
  <si>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</si>
  <si>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</si>
  <si>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</si>
  <si>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</si>
  <si>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</si>
  <si>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</si>
  <si>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</si>
  <si>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</si>
  <si>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</si>
  <si>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</si>
  <si>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</si>
  <si>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</si>
  <si>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</si>
  <si>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</si>
  <si>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</si>
  <si>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</si>
  <si>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</si>
  <si>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</si>
  <si>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</si>
  <si>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</si>
  <si>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</si>
  <si>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</si>
  <si>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</si>
  <si>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</si>
  <si>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</si>
  <si>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</si>
  <si>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</si>
  <si>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</si>
  <si>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</si>
  <si>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</si>
  <si>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</si>
  <si>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</si>
  <si>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</si>
  <si>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</si>
  <si>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</si>
  <si>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</si>
  <si>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</si>
  <si>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</si>
  <si>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</si>
  <si>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</si>
  <si>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</si>
  <si>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</si>
  <si>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</si>
  <si>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</si>
  <si>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</si>
  <si>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</si>
  <si>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</si>
  <si>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</si>
  <si>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</si>
  <si>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</si>
  <si>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</si>
  <si>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</si>
  <si>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</si>
  <si>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</si>
  <si>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</si>
  <si>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</si>
  <si>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</si>
  <si>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</si>
  <si>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</si>
  <si>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</si>
  <si>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</si>
  <si>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</si>
  <si>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</si>
  <si>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</si>
  <si>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</si>
  <si>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</si>
  <si>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</si>
  <si>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</si>
  <si>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</si>
  <si>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</si>
  <si>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</si>
  <si>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</si>
  <si>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</si>
  <si>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</si>
  <si>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</si>
  <si>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</si>
  <si>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</si>
  <si>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</si>
  <si>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</si>
  <si>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</si>
  <si>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</si>
  <si>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</si>
  <si>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</si>
  <si>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</si>
  <si>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</si>
  <si>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</si>
  <si>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</si>
  <si>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</si>
  <si>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</si>
  <si>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</si>
  <si>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</si>
  <si>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</si>
  <si>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</si>
  <si>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</si>
  <si>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</si>
  <si>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</si>
  <si>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</si>
  <si>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</si>
  <si>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</si>
  <si>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</si>
  <si>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</si>
  <si>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</si>
  <si>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</si>
  <si>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</si>
  <si>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</si>
  <si>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</si>
  <si>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</si>
  <si>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</si>
  <si>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</si>
  <si>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</si>
  <si>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</si>
  <si>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</si>
  <si>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</si>
  <si>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</si>
  <si>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</si>
  <si>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</si>
  <si>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</si>
  <si>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</si>
  <si>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</si>
  <si>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</si>
  <si>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</si>
  <si>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</si>
  <si>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</si>
  <si>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</si>
  <si>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</si>
  <si>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</si>
  <si>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</si>
  <si>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</si>
  <si>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</si>
  <si>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</si>
  <si>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</si>
  <si>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</si>
  <si>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</si>
  <si>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</si>
  <si>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</si>
  <si>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</si>
  <si>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</si>
  <si>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</si>
  <si>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</si>
  <si>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</si>
  <si>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</si>
  <si>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</si>
  <si>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</si>
  <si>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</si>
  <si>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</si>
  <si>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</si>
  <si>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</si>
  <si>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</si>
  <si>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</si>
  <si>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</si>
  <si>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</si>
  <si>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</si>
  <si>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</si>
  <si>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</si>
  <si>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</si>
  <si>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</si>
  <si>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</si>
  <si>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</si>
  <si>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</si>
  <si>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</si>
  <si>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</si>
  <si>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</si>
  <si>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</si>
  <si>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</si>
  <si>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</si>
  <si>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</si>
  <si>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</si>
  <si>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</si>
  <si>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</si>
  <si>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</si>
  <si>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</si>
  <si>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</si>
  <si>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</si>
  <si>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</si>
  <si>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</si>
  <si>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</si>
  <si>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</si>
  <si>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</si>
  <si>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</si>
  <si>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</si>
  <si>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</si>
  <si>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</si>
  <si>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</si>
  <si>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</si>
  <si>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</si>
  <si>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</si>
  <si>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</si>
  <si>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</si>
  <si>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</si>
  <si>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</si>
  <si>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</si>
  <si>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</si>
  <si>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</si>
  <si>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</si>
  <si>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</si>
  <si>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</si>
  <si>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</si>
  <si>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</si>
  <si>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</si>
  <si>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</si>
  <si>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</si>
  <si>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</si>
  <si>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</si>
  <si>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</si>
  <si>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</si>
  <si>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</si>
  <si>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</si>
  <si>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</si>
  <si>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</si>
  <si>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</si>
  <si>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</si>
  <si>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</si>
  <si>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</si>
  <si>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</si>
  <si>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</si>
  <si>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</si>
  <si>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</si>
  <si>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</si>
  <si>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</si>
  <si>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</si>
  <si>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</si>
  <si>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</si>
  <si>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</si>
  <si>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</si>
  <si>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</si>
  <si>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</si>
  <si>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</si>
  <si>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</si>
  <si>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</si>
  <si>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</si>
  <si>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</si>
  <si>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</si>
  <si>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</si>
  <si>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</si>
  <si>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</si>
  <si>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</si>
  <si>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</si>
  <si>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</si>
  <si>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</si>
  <si>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</si>
  <si>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</si>
  <si>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</si>
  <si>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</si>
  <si>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</si>
  <si>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</si>
  <si>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</si>
  <si>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</si>
  <si>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</si>
  <si>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</si>
  <si>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</si>
  <si>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</si>
  <si>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</si>
  <si>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</si>
  <si>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</si>
  <si>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</si>
  <si>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</si>
  <si>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</si>
  <si>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</si>
  <si>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</si>
  <si>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</si>
  <si>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</si>
  <si>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</si>
  <si>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</si>
  <si>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</si>
  <si>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</si>
  <si>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</si>
  <si>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</si>
  <si>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</si>
  <si>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</si>
  <si>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</si>
  <si>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</si>
  <si>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</si>
  <si>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</si>
  <si>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</si>
  <si>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</si>
  <si>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</si>
  <si>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</si>
  <si>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</si>
  <si>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</si>
  <si>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</si>
  <si>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</si>
  <si>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</si>
  <si>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</si>
  <si>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</si>
  <si>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</si>
  <si>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</si>
  <si>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</si>
  <si>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</si>
  <si>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</si>
  <si>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</si>
  <si>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</si>
  <si>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</si>
  <si>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</si>
  <si>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</si>
  <si>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</si>
  <si>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</si>
  <si>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</si>
  <si>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</si>
  <si>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</si>
  <si>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</si>
  <si>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</si>
  <si>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</si>
  <si>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</si>
  <si>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</si>
  <si>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</si>
  <si>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</si>
  <si>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</si>
  <si>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</si>
  <si>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</si>
  <si>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</si>
  <si>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</si>
  <si>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</si>
  <si>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</si>
  <si>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</si>
  <si>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</si>
  <si>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</si>
  <si>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</si>
  <si>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</si>
  <si>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</si>
  <si>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</si>
  <si>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</si>
  <si>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</si>
  <si>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</si>
  <si>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</si>
  <si>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</si>
  <si>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</si>
  <si>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</si>
  <si>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</si>
  <si>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</si>
  <si>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</si>
  <si>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</si>
  <si>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</si>
  <si>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</si>
  <si>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</si>
  <si>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</si>
  <si>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</si>
  <si>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</si>
  <si>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</si>
  <si>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</si>
  <si>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</si>
  <si>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</si>
  <si>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</si>
  <si>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</si>
  <si>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</si>
  <si>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</si>
  <si>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</si>
  <si>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</si>
  <si>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</si>
  <si>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</si>
  <si>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</si>
  <si>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</si>
  <si>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</si>
  <si>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</si>
  <si>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</si>
  <si>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</si>
  <si>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</si>
  <si>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</si>
  <si>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</si>
  <si>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</si>
  <si>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</si>
  <si>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</si>
  <si>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</si>
  <si>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</si>
  <si>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</si>
  <si>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</si>
  <si>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</si>
  <si>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</si>
  <si>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</si>
  <si>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</si>
  <si>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</si>
  <si>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</si>
  <si>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</si>
  <si>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</si>
  <si>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</si>
  <si>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</si>
  <si>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</si>
  <si>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</si>
  <si>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</si>
  <si>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</si>
  <si>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</si>
  <si>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</si>
  <si>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</si>
  <si>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</si>
  <si>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</si>
  <si>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</si>
  <si>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</si>
  <si>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</si>
  <si>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</si>
  <si>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</si>
  <si>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</si>
  <si>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</si>
  <si>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</si>
  <si>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</si>
  <si>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</si>
  <si>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</si>
  <si>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</si>
  <si>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</si>
  <si>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</si>
  <si>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</si>
  <si>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</si>
  <si>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</si>
  <si>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</si>
  <si>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</si>
  <si>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</si>
  <si>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</si>
  <si>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</si>
  <si>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</si>
  <si>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</si>
  <si>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</si>
  <si>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</si>
  <si>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</si>
  <si>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</si>
  <si>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</si>
  <si>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</si>
  <si>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</si>
  <si>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</si>
  <si>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</si>
  <si>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</si>
  <si>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</si>
  <si>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</si>
  <si>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</si>
  <si>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</si>
  <si>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</si>
  <si>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</si>
  <si>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</si>
  <si>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</si>
  <si>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</si>
  <si>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</si>
  <si>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</si>
  <si>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</si>
  <si>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</si>
  <si>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</si>
  <si>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</si>
  <si>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</si>
  <si>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</si>
  <si>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</si>
  <si>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</si>
  <si>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</si>
  <si>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</si>
  <si>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</si>
  <si>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</si>
  <si>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</si>
  <si>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</si>
  <si>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</si>
  <si>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</si>
  <si>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</si>
  <si>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</si>
  <si>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</si>
  <si>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</si>
  <si>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</si>
  <si>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</si>
  <si>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</si>
  <si>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</si>
  <si>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</si>
  <si>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</si>
  <si>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</si>
  <si>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</si>
  <si>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</si>
  <si>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</si>
  <si>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</si>
  <si>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</si>
  <si>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</si>
  <si>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</si>
  <si>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</si>
  <si>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</si>
  <si>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</si>
  <si>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</si>
  <si>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</si>
  <si>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</si>
  <si>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</si>
  <si>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</si>
  <si>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</si>
  <si>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</si>
  <si>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</si>
  <si>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</si>
  <si>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</si>
  <si>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</si>
  <si>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</si>
  <si>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</si>
  <si>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</si>
  <si>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</si>
  <si>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</si>
  <si>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</si>
  <si>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</si>
  <si>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</si>
  <si>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</si>
  <si>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</si>
  <si>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</si>
  <si>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</si>
  <si>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</si>
  <si>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</si>
  <si>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</si>
  <si>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</si>
  <si>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</si>
  <si>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</si>
  <si>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</si>
  <si>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</si>
  <si>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</si>
  <si>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</si>
  <si>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</si>
  <si>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</si>
  <si>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</si>
  <si>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</si>
  <si>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</si>
  <si>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</si>
  <si>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</si>
  <si>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</si>
  <si>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</si>
  <si>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</si>
  <si>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</si>
  <si>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</si>
  <si>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</si>
  <si>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</si>
  <si>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</si>
  <si>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</si>
  <si>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</si>
  <si>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</si>
  <si>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</si>
  <si>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</si>
  <si>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</si>
  <si>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</si>
  <si>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</si>
  <si>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</si>
  <si>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</si>
  <si>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</si>
  <si>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</si>
  <si>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</si>
  <si>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</si>
  <si>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</si>
  <si>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</si>
  <si>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</si>
  <si>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</si>
  <si>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</si>
  <si>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</si>
  <si>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</si>
  <si>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</si>
  <si>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</si>
  <si>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</si>
  <si>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</si>
  <si>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</si>
  <si>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</si>
  <si>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</si>
  <si>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</si>
  <si>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</si>
  <si>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</si>
  <si>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</si>
  <si>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</si>
  <si>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</si>
  <si>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</si>
  <si>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</si>
  <si>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</si>
  <si>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</si>
  <si>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</si>
  <si>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</si>
  <si>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</si>
  <si>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</si>
  <si>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</si>
  <si>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</si>
  <si>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</si>
  <si>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</si>
  <si>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</si>
  <si>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</si>
  <si>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</si>
  <si>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</si>
  <si>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</si>
  <si>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</si>
  <si>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</si>
  <si>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</si>
  <si>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</si>
  <si>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</si>
  <si>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</si>
  <si>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</si>
  <si>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</si>
  <si>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</si>
  <si>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</si>
  <si>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</si>
  <si>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</si>
  <si>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</si>
  <si>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</si>
  <si>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</si>
  <si>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</si>
  <si>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</si>
  <si>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</si>
  <si>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</si>
  <si>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</si>
  <si>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</si>
  <si>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</si>
  <si>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</si>
  <si>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</si>
  <si>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</si>
  <si>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</si>
  <si>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</si>
  <si>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</si>
  <si>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</si>
  <si>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</si>
  <si>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</si>
  <si>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</si>
  <si>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</si>
  <si>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</si>
  <si>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</si>
  <si>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</si>
  <si>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</si>
  <si>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</si>
  <si>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</si>
  <si>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</si>
  <si>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</si>
  <si>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</si>
  <si>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</si>
  <si>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</si>
  <si>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</si>
  <si>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</si>
  <si>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</si>
  <si>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</si>
  <si>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</si>
  <si>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</si>
  <si>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</si>
  <si>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</si>
  <si>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</si>
  <si>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</si>
  <si>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</si>
  <si>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</si>
  <si>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</si>
  <si>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</si>
  <si>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</si>
  <si>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</si>
  <si>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</si>
  <si>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</si>
  <si>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</si>
  <si>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</si>
  <si>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</si>
  <si>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</si>
  <si>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</si>
  <si>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</si>
  <si>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</si>
  <si>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</si>
  <si>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</si>
  <si>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</si>
  <si>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</si>
  <si>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</si>
  <si>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</si>
  <si>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</si>
  <si>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</si>
  <si>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</si>
  <si>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</si>
  <si>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</si>
  <si>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</si>
  <si>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</si>
  <si>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</si>
  <si>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</si>
  <si>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</si>
  <si>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</si>
  <si>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</si>
  <si>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</si>
  <si>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</si>
  <si>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</si>
  <si>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</si>
  <si>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</si>
  <si>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</si>
  <si>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</si>
  <si>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</si>
  <si>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</si>
  <si>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</si>
  <si>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</si>
  <si>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</si>
  <si>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</si>
  <si>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</si>
  <si>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</si>
  <si>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</si>
  <si>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</si>
  <si>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</si>
  <si>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</si>
  <si>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</si>
  <si>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</si>
  <si>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</si>
  <si>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</si>
  <si>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</si>
  <si>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</si>
  <si>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</si>
  <si>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</si>
  <si>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</si>
  <si>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</si>
  <si>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</si>
  <si>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</si>
  <si>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</si>
  <si>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</si>
  <si>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</si>
  <si>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</si>
  <si>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</si>
  <si>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</si>
  <si>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</si>
  <si>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</si>
  <si>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</si>
  <si>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</si>
  <si>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</si>
  <si>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</si>
  <si>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</si>
  <si>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</si>
  <si>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</si>
  <si>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</si>
  <si>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</si>
  <si>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</si>
  <si>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</si>
  <si>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</si>
  <si>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</si>
  <si>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</si>
  <si>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</si>
  <si>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</si>
  <si>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</si>
  <si>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</si>
  <si>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</si>
  <si>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</si>
  <si>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</si>
  <si>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</si>
  <si>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</si>
  <si>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</si>
  <si>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</si>
  <si>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</si>
  <si>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</si>
  <si>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</si>
  <si>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</si>
  <si>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</si>
  <si>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</si>
  <si>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</si>
  <si>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</si>
  <si>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</si>
  <si>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</si>
  <si>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</si>
  <si>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</si>
  <si>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</si>
  <si>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</si>
  <si>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</si>
  <si>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</si>
  <si>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</si>
  <si>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</si>
  <si>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</si>
  <si>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</si>
  <si>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</si>
  <si>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</si>
  <si>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</si>
  <si>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</si>
  <si>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</si>
  <si>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</si>
  <si>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</si>
  <si>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</si>
  <si>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</si>
  <si>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</si>
  <si>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</si>
  <si>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</si>
  <si>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</si>
  <si>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</si>
  <si>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</si>
  <si>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</si>
  <si>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</si>
  <si>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</si>
  <si>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</si>
  <si>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</si>
  <si>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</si>
  <si>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</si>
  <si>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</si>
  <si>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</si>
  <si>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</si>
  <si>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</si>
  <si>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</si>
  <si>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</si>
  <si>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</si>
  <si>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</si>
  <si>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</si>
  <si>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</si>
  <si>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</si>
  <si>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</si>
  <si>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</si>
  <si>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</si>
  <si>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</si>
  <si>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</si>
  <si>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</si>
  <si>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</si>
  <si>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</si>
  <si>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</si>
  <si>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</si>
  <si>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</si>
  <si>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</si>
  <si>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</si>
  <si>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</si>
  <si>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</si>
  <si>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</si>
  <si>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</si>
  <si>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</si>
  <si>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</si>
  <si>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</si>
  <si>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</si>
  <si>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</si>
  <si>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</si>
  <si>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</si>
  <si>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</si>
  <si>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</si>
  <si>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</si>
  <si>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</si>
  <si>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</si>
  <si>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</si>
  <si>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</si>
  <si>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</si>
  <si>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</si>
  <si>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</si>
  <si>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</si>
  <si>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</si>
  <si>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</si>
  <si>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</si>
  <si>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</si>
  <si>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</si>
  <si>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</si>
  <si>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</si>
  <si>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</si>
  <si>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</si>
  <si>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</si>
  <si>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</si>
  <si>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</si>
  <si>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</si>
  <si>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</si>
  <si>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</si>
  <si>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</si>
  <si>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</si>
  <si>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</si>
  <si>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</si>
  <si>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</si>
  <si>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</si>
  <si>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</si>
  <si>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</si>
  <si>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</si>
  <si>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</si>
  <si>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</si>
  <si>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</si>
  <si>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</si>
  <si>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</si>
  <si>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</si>
  <si>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</si>
  <si>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</si>
  <si>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</si>
  <si>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</si>
  <si>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</si>
  <si>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</si>
  <si>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</si>
  <si>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</si>
  <si>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</si>
  <si>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</si>
  <si>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</si>
  <si>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</si>
  <si>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</si>
  <si>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</si>
  <si>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</si>
  <si>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</si>
  <si>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</si>
  <si>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</si>
  <si>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</si>
  <si>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</si>
  <si>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</si>
  <si>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</si>
  <si>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</si>
  <si>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</si>
  <si>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</si>
  <si>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</si>
  <si>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</si>
  <si>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</si>
  <si>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</si>
  <si>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</si>
  <si>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</si>
  <si>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</si>
  <si>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</si>
  <si>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</si>
  <si>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</si>
  <si>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</si>
  <si>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</si>
  <si>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</si>
  <si>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</si>
  <si>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</si>
  <si>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</si>
  <si>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</si>
  <si>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</si>
  <si>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</si>
  <si>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</si>
  <si>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</si>
  <si>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</si>
  <si>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</si>
  <si>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</si>
  <si>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</si>
  <si>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</si>
  <si>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</si>
  <si>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</si>
  <si>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</si>
  <si>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</si>
  <si>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</si>
  <si>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</si>
  <si>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</si>
  <si>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</si>
  <si>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</si>
  <si>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</si>
  <si>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</si>
  <si>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</si>
  <si>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</si>
  <si>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</si>
  <si>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</si>
  <si>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</si>
  <si>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</si>
  <si>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</si>
  <si>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</si>
  <si>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</si>
  <si>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</si>
  <si>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</si>
  <si>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</si>
  <si>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</si>
  <si>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</si>
  <si>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</si>
  <si>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</si>
  <si>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</si>
  <si>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</si>
  <si>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</si>
  <si>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</si>
  <si>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</si>
  <si>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</si>
  <si>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</si>
  <si>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</si>
  <si>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</si>
  <si>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</si>
  <si>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</si>
  <si>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</si>
  <si>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</si>
  <si>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</si>
  <si>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</si>
  <si>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</si>
  <si>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</si>
  <si>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</si>
  <si>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</si>
  <si>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</si>
  <si>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</si>
  <si>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</si>
  <si>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</si>
  <si>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</si>
  <si>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</si>
  <si>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</si>
  <si>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</si>
  <si>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</si>
  <si>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</si>
  <si>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</si>
  <si>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</si>
  <si>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</si>
  <si>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</si>
  <si>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</si>
  <si>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</si>
  <si>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</si>
  <si>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</si>
  <si>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</si>
  <si>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</si>
  <si>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</si>
  <si>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</si>
  <si>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</si>
  <si>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</si>
  <si>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</si>
  <si>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</si>
  <si>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</si>
  <si>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</si>
  <si>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</si>
  <si>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</si>
  <si>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</si>
  <si>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</si>
  <si>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</si>
  <si>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</si>
  <si>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</si>
  <si>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</si>
  <si>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</si>
  <si>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</si>
  <si>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</si>
  <si>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</si>
  <si>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</si>
  <si>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</si>
  <si>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</si>
  <si>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</si>
  <si>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</si>
  <si>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</si>
  <si>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</si>
  <si>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</si>
  <si>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</si>
  <si>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</si>
  <si>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</si>
  <si>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</si>
  <si>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</si>
  <si>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</si>
  <si>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</si>
  <si>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</si>
  <si>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</si>
  <si>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</si>
  <si>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</si>
  <si>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</si>
  <si>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</si>
  <si>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</si>
  <si>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</si>
  <si>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</si>
  <si>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</si>
  <si>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</si>
  <si>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</si>
  <si>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</si>
  <si>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</si>
  <si>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</si>
  <si>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</si>
  <si>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</si>
  <si>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</si>
  <si>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</si>
  <si>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</si>
  <si>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</si>
  <si>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</si>
  <si>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</si>
  <si>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</si>
  <si>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</si>
  <si>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</si>
  <si>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</si>
  <si>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</si>
  <si>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</si>
  <si>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</si>
  <si>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</si>
  <si>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</si>
  <si>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</si>
  <si>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</si>
  <si>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</si>
  <si>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</si>
  <si>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</si>
  <si>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</si>
  <si>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</si>
  <si>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</si>
  <si>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</si>
  <si>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</si>
  <si>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</si>
  <si>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</si>
  <si>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</si>
  <si>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</si>
  <si>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</si>
  <si>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</si>
  <si>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</si>
  <si>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</si>
  <si>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</si>
  <si>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</si>
  <si>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</si>
  <si>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</si>
  <si>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</si>
  <si>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</si>
  <si>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</si>
  <si>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</si>
  <si>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</si>
  <si>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</si>
  <si>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</si>
  <si>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</si>
  <si>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</si>
  <si>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</si>
  <si>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</si>
  <si>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</si>
  <si>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</si>
  <si>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</si>
  <si>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</si>
  <si>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</si>
  <si>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</si>
  <si>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</si>
  <si>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</si>
  <si>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</si>
  <si>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</si>
  <si>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</si>
  <si>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</si>
  <si>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</si>
  <si>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</si>
  <si>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</si>
  <si>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</si>
  <si>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</si>
  <si>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</si>
  <si>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</si>
  <si>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</si>
  <si>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</si>
  <si>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</si>
  <si>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</si>
  <si>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</si>
  <si>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</si>
  <si>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</si>
  <si>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</si>
  <si>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</si>
  <si>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</si>
  <si>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</si>
  <si>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</si>
  <si>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</si>
  <si>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</si>
  <si>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</si>
  <si>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</si>
  <si>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</si>
  <si>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</si>
  <si>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</si>
  <si>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</si>
  <si>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</si>
  <si>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</si>
  <si>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</si>
  <si>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</si>
  <si>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</si>
  <si>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</si>
  <si>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</si>
  <si>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</si>
  <si>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</si>
  <si>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</si>
  <si>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</si>
  <si>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</si>
  <si>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</si>
  <si>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</si>
  <si>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</si>
  <si>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</si>
  <si>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</si>
  <si>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</si>
  <si>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</si>
  <si>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</si>
  <si>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</si>
  <si>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</si>
  <si>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</si>
  <si>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</si>
  <si>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</si>
  <si>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</si>
  <si>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</si>
  <si>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</si>
  <si>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</si>
  <si>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</si>
  <si>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</si>
  <si>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</si>
  <si>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</si>
  <si>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</si>
  <si>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</si>
  <si>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</si>
  <si>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</si>
  <si>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</si>
  <si>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</si>
  <si>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</si>
  <si>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</si>
  <si>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</si>
  <si>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</si>
  <si>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</si>
  <si>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</si>
  <si>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</si>
  <si>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</si>
  <si>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</si>
  <si>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</si>
  <si>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</si>
  <si>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</si>
  <si>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</si>
  <si>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</si>
  <si>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</si>
  <si>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</si>
  <si>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</si>
  <si>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</si>
  <si>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</si>
  <si>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</si>
  <si>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</si>
  <si>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</si>
  <si>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</si>
  <si>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</si>
  <si>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</si>
  <si>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</si>
  <si>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</si>
  <si>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</si>
  <si>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</si>
  <si>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</si>
  <si>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</si>
  <si>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</si>
  <si>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</si>
  <si>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</si>
  <si>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</si>
  <si>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</si>
  <si>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</si>
  <si>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</si>
  <si>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</si>
  <si>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</si>
  <si>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</si>
  <si>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</si>
  <si>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</si>
  <si>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</si>
  <si>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</si>
  <si>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</si>
  <si>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</si>
  <si>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</si>
  <si>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</si>
  <si>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</si>
  <si>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</si>
  <si>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</si>
  <si>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</si>
  <si>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</si>
  <si>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</si>
  <si>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</si>
  <si>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</si>
  <si>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</si>
  <si>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</si>
  <si>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</si>
  <si>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</si>
  <si>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</si>
  <si>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</si>
  <si>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</si>
  <si>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</si>
  <si>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</si>
  <si>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</si>
  <si>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</si>
  <si>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</si>
  <si>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</si>
  <si>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</si>
  <si>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</si>
  <si>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</si>
  <si>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</si>
  <si>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</si>
  <si>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</si>
  <si>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</si>
  <si>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</si>
  <si>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</si>
  <si>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</si>
  <si>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</si>
  <si>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</si>
  <si>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</si>
  <si>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</si>
  <si>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</si>
  <si>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</si>
  <si>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</si>
  <si>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</si>
  <si>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</si>
  <si>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</si>
  <si>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</si>
  <si>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</si>
  <si>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</si>
  <si>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</si>
  <si>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</si>
  <si>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</si>
  <si>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</si>
  <si>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</si>
  <si>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</si>
  <si>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</si>
  <si>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</si>
  <si>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</si>
  <si>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</si>
  <si>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</si>
  <si>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</si>
  <si>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</si>
  <si>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</si>
  <si>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</si>
  <si>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</si>
  <si>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</si>
  <si>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</si>
  <si>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</si>
  <si>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</si>
  <si>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</si>
  <si>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</si>
  <si>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</si>
  <si>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</si>
  <si>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</si>
  <si>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</si>
  <si>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</si>
  <si>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</si>
  <si>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</si>
  <si>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</si>
  <si>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</si>
  <si>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</si>
  <si>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</si>
  <si>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</si>
  <si>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</si>
  <si>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</si>
  <si>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</si>
  <si>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</si>
  <si>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</si>
  <si>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</si>
  <si>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</si>
  <si>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</si>
  <si>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</si>
  <si>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</si>
  <si>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</si>
  <si>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</si>
  <si>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</si>
  <si>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</si>
  <si>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</si>
  <si>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</si>
  <si>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</si>
  <si>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</si>
  <si>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</si>
  <si>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</si>
  <si>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</si>
  <si>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</si>
  <si>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</si>
  <si>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</si>
  <si>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</si>
  <si>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</si>
  <si>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</si>
  <si>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</si>
  <si>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</si>
  <si>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</si>
  <si>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</si>
  <si>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</si>
  <si>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</si>
  <si>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</si>
  <si>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</si>
  <si>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</si>
  <si>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</si>
  <si>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</si>
  <si>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</si>
  <si>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</si>
  <si>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</si>
  <si>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</si>
  <si>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</si>
  <si>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</si>
  <si>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</si>
  <si>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</si>
  <si>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</si>
  <si>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</si>
  <si>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</si>
  <si>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</si>
  <si>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</si>
  <si>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</si>
  <si>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</si>
  <si>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</si>
  <si>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</si>
  <si>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</si>
  <si>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</si>
  <si>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</si>
  <si>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</si>
  <si>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</si>
  <si>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</si>
  <si>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</si>
  <si>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</si>
  <si>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</si>
  <si>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</si>
  <si>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</si>
  <si>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</si>
  <si>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</si>
  <si>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</si>
  <si>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</si>
  <si>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</si>
  <si>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</si>
  <si>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</si>
  <si>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</si>
  <si>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</si>
  <si>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</si>
  <si>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</si>
  <si>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</si>
  <si>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</si>
  <si>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</si>
  <si>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</si>
  <si>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</si>
  <si>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</si>
  <si>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</si>
  <si>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</si>
  <si>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</si>
  <si>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</si>
  <si>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</si>
  <si>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</si>
  <si>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</si>
  <si>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</si>
  <si>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</si>
  <si>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</si>
  <si>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</si>
  <si>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</si>
  <si>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</si>
  <si>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</si>
  <si>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</si>
  <si>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</si>
  <si>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</si>
  <si>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</si>
  <si>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</si>
  <si>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</si>
  <si>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</si>
  <si>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</si>
  <si>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</si>
  <si>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</si>
  <si>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</si>
  <si>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</si>
  <si>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</si>
  <si>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</si>
  <si>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</si>
  <si>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</si>
  <si>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</si>
  <si>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</si>
  <si>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</si>
  <si>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</si>
  <si>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</si>
  <si>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</si>
  <si>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</si>
  <si>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</si>
  <si>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</si>
  <si>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</si>
  <si>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</si>
  <si>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</si>
  <si>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</si>
  <si>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</si>
  <si>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</si>
  <si>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</si>
  <si>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</si>
  <si>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</si>
  <si>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</si>
  <si>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</si>
  <si>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</si>
  <si>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</si>
  <si>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</si>
  <si>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</si>
  <si>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</si>
  <si>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</si>
  <si>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</si>
  <si>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</si>
  <si>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</si>
  <si>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</si>
  <si>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</si>
  <si>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</si>
  <si>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</si>
  <si>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</si>
  <si>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</si>
  <si>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</si>
  <si>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</si>
  <si>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</si>
  <si>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</si>
  <si>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</si>
  <si>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</si>
  <si>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</si>
  <si>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</si>
  <si>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</si>
  <si>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</si>
  <si>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</si>
  <si>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</si>
  <si>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</si>
  <si>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</si>
  <si>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</si>
  <si>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</si>
  <si>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</si>
  <si>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</si>
  <si>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</si>
  <si>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</si>
  <si>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</si>
  <si>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</si>
  <si>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</si>
  <si>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</si>
  <si>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</si>
  <si>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</si>
  <si>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</si>
  <si>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</si>
  <si>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</si>
  <si>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</si>
  <si>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</si>
  <si>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</si>
  <si>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</si>
  <si>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</si>
  <si>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</si>
  <si>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</si>
  <si>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</si>
  <si>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</si>
  <si>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</si>
  <si>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</si>
  <si>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</si>
  <si>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</si>
  <si>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</si>
  <si>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</si>
  <si>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</si>
  <si>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</si>
  <si>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</si>
  <si>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</si>
  <si>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</si>
  <si>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</si>
  <si>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</si>
  <si>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</si>
  <si>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</si>
  <si>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</si>
  <si>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</si>
  <si>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</si>
  <si>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</si>
  <si>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</si>
  <si>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</si>
  <si>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</si>
  <si>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</si>
  <si>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</si>
  <si>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</si>
  <si>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</si>
  <si>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</si>
  <si>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</si>
  <si>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</si>
  <si>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</si>
  <si>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</si>
  <si>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</si>
  <si>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</si>
  <si>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</si>
  <si>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</si>
  <si>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</si>
  <si>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</si>
  <si>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</si>
  <si>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</si>
  <si>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</si>
  <si>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</si>
  <si>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</si>
  <si>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</si>
  <si>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</si>
  <si>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</si>
  <si>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</si>
  <si>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</si>
  <si>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</si>
  <si>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</si>
  <si>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</si>
  <si>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</si>
  <si>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</si>
  <si>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</si>
  <si>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</si>
  <si>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</si>
  <si>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</si>
  <si>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</si>
  <si>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</si>
  <si>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</si>
  <si>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</si>
  <si>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</si>
  <si>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</si>
  <si>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</si>
  <si>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</si>
  <si>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</si>
  <si>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</si>
  <si>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</si>
  <si>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</si>
  <si>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</si>
  <si>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</si>
  <si>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</si>
  <si>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</si>
  <si>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</si>
  <si>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</si>
  <si>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</si>
  <si>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</si>
  <si>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</si>
  <si>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</si>
  <si>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</si>
  <si>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</si>
  <si>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</si>
  <si>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</si>
  <si>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</si>
  <si>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</si>
  <si>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</si>
  <si>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</si>
  <si>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</si>
  <si>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</si>
  <si>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</si>
  <si>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</si>
  <si>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</si>
  <si>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</si>
  <si>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</si>
  <si>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</si>
  <si>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</si>
  <si>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</si>
  <si>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</si>
  <si>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</si>
  <si>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</si>
  <si>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</si>
  <si>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</si>
  <si>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</si>
  <si>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</si>
  <si>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</si>
  <si>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</si>
  <si>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</si>
  <si>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</si>
  <si>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</si>
  <si>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</si>
  <si>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</si>
  <si>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</si>
  <si>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</si>
  <si>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</si>
  <si>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</si>
  <si>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</si>
  <si>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</si>
  <si>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</si>
  <si>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</si>
  <si>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</si>
  <si>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</si>
  <si>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</si>
  <si>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</si>
  <si>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</si>
  <si>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</si>
  <si>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</si>
  <si>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</si>
  <si>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</si>
  <si>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</si>
  <si>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</si>
  <si>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</si>
  <si>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</si>
  <si>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</si>
  <si>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</si>
  <si>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</si>
  <si>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</si>
  <si>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</si>
  <si>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</si>
  <si>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</si>
  <si>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</si>
  <si>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</si>
  <si>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</si>
  <si>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</si>
  <si>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</si>
  <si>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</si>
  <si>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</si>
  <si>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</si>
  <si>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</si>
  <si>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</si>
  <si>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</si>
  <si>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</si>
  <si>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</si>
  <si>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</si>
  <si>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</si>
  <si>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</si>
  <si>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</si>
  <si>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</si>
  <si>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</si>
  <si>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</si>
  <si>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</si>
  <si>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</si>
  <si>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</si>
  <si>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</si>
  <si>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</si>
  <si>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</si>
  <si>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</si>
  <si>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</si>
  <si>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</si>
  <si>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</si>
  <si>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</si>
  <si>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</si>
  <si>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</si>
  <si>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</si>
  <si>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</si>
  <si>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</si>
  <si>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</si>
  <si>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</si>
  <si>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</si>
  <si>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</si>
  <si>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</si>
  <si>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</si>
  <si>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</si>
  <si>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</si>
  <si>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</si>
  <si>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</si>
  <si>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</si>
  <si>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</si>
  <si>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</si>
  <si>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</si>
  <si>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</si>
  <si>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</si>
  <si>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</si>
  <si>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</si>
  <si>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</si>
  <si>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</si>
  <si>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</si>
  <si>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</si>
  <si>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</si>
  <si>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</si>
  <si>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</si>
  <si>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</si>
  <si>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</si>
  <si>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</si>
  <si>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</si>
  <si>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</si>
  <si>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</si>
  <si>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</si>
  <si>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</si>
  <si>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</si>
  <si>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</si>
  <si>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</si>
  <si>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</si>
  <si>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</si>
  <si>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</si>
  <si>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</si>
  <si>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</si>
  <si>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</si>
  <si>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</si>
  <si>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</si>
  <si>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</si>
  <si>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</si>
  <si>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</si>
  <si>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</si>
  <si>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</si>
  <si>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</si>
  <si>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</si>
  <si>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</si>
  <si>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</si>
  <si>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</si>
  <si>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</si>
  <si>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</si>
  <si>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</si>
  <si>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</si>
  <si>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</si>
  <si>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</si>
  <si>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</si>
  <si>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</si>
  <si>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</si>
  <si>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</si>
  <si>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</si>
  <si>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</si>
  <si>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</si>
  <si>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</si>
  <si>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</si>
  <si>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</si>
  <si>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</si>
  <si>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</si>
  <si>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</si>
  <si>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</si>
  <si>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</si>
  <si>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</si>
  <si>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</si>
  <si>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</si>
  <si>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</si>
  <si>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</si>
  <si>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</si>
  <si>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</si>
  <si>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</si>
  <si>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</si>
  <si>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</si>
  <si>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</si>
  <si>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</si>
  <si>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</si>
  <si>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</si>
  <si>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</si>
  <si>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</si>
  <si>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</si>
  <si>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</si>
  <si>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</si>
  <si>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</si>
  <si>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</si>
  <si>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</si>
  <si>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</si>
  <si>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</si>
  <si>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</si>
  <si>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</si>
  <si>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</si>
  <si>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</si>
  <si>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</si>
  <si>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</si>
  <si>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</si>
  <si>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</si>
  <si>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</si>
  <si>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</si>
  <si>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</si>
  <si>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</si>
  <si>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</si>
  <si>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</si>
  <si>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</si>
  <si>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</si>
  <si>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</si>
  <si>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</si>
  <si>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</si>
  <si>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</si>
  <si>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</si>
  <si>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</si>
  <si>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</si>
  <si>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</si>
  <si>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</si>
  <si>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</si>
  <si>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</si>
  <si>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</si>
  <si>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</si>
  <si>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</si>
  <si>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</si>
  <si>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</si>
  <si>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</si>
  <si>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</si>
  <si>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</si>
  <si>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</si>
  <si>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</si>
  <si>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</si>
  <si>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</si>
  <si>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</si>
  <si>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</si>
  <si>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</si>
  <si>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</si>
  <si>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</si>
  <si>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</si>
  <si>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</si>
  <si>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</si>
  <si>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</si>
  <si>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</si>
  <si>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</si>
  <si>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</si>
  <si>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</si>
  <si>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</si>
  <si>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</si>
  <si>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</si>
  <si>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</si>
  <si>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</si>
  <si>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</si>
  <si>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</si>
  <si>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</si>
  <si>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</si>
  <si>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</si>
  <si>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</si>
  <si>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</si>
  <si>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</si>
  <si>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</si>
  <si>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</si>
  <si>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</si>
  <si>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</si>
  <si>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</si>
  <si>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</si>
  <si>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</si>
  <si>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</si>
  <si>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</si>
  <si>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</si>
  <si>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</si>
  <si>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</si>
  <si>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</si>
  <si>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</si>
  <si>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</si>
  <si>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</si>
  <si>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</si>
  <si>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</si>
  <si>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</si>
  <si>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</si>
  <si>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</si>
  <si>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</si>
  <si>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</si>
  <si>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</si>
  <si>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</si>
  <si>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</si>
  <si>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</si>
  <si>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</si>
  <si>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</si>
  <si>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</si>
  <si>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</si>
  <si>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</si>
  <si>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</si>
  <si>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</si>
  <si>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</si>
  <si>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</si>
  <si>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</si>
  <si>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</si>
  <si>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</si>
  <si>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</si>
  <si>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</si>
  <si>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</si>
  <si>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</si>
  <si>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</si>
  <si>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</si>
  <si>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</si>
  <si>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</si>
  <si>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</si>
  <si>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</si>
  <si>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</si>
  <si>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</si>
  <si>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</si>
  <si>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</si>
  <si>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</si>
  <si>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</si>
  <si>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</si>
  <si>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</si>
  <si>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</si>
  <si>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</si>
  <si>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</si>
  <si>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</si>
  <si>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</si>
  <si>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</si>
  <si>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</si>
  <si>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</si>
  <si>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</si>
  <si>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</si>
  <si>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</si>
  <si>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</si>
  <si>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</si>
  <si>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</si>
  <si>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</si>
  <si>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</si>
  <si>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</si>
  <si>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</si>
  <si>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</si>
  <si>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</si>
  <si>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</si>
  <si>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</si>
  <si>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</si>
  <si>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</si>
  <si>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</si>
  <si>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</si>
  <si>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</si>
  <si>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</si>
  <si>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</si>
  <si>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</si>
  <si>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</si>
  <si>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</si>
  <si>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</si>
  <si>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</si>
  <si>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</si>
  <si>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</si>
  <si>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</si>
  <si>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</si>
  <si>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</si>
  <si>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</si>
  <si>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</si>
  <si>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</si>
  <si>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</si>
  <si>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</si>
  <si>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</si>
  <si>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</si>
  <si>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</si>
  <si>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</si>
  <si>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</si>
  <si>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</si>
  <si>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</si>
  <si>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</si>
  <si>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</si>
  <si>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</si>
  <si>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</si>
  <si>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</si>
  <si>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</si>
  <si>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</si>
  <si>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</si>
  <si>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</si>
  <si>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</si>
  <si>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</si>
  <si>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</si>
  <si>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</si>
  <si>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</si>
  <si>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</si>
  <si>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</si>
  <si>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</si>
  <si>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</si>
  <si>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</si>
  <si>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</si>
  <si>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</si>
  <si>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</si>
  <si>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</si>
  <si>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</si>
  <si>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</si>
  <si>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</si>
  <si>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</si>
  <si>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</si>
  <si>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</si>
  <si>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</si>
  <si>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</si>
  <si>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</si>
  <si>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</si>
  <si>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</si>
  <si>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</si>
  <si>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</si>
  <si>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</si>
  <si>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</si>
  <si>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</si>
  <si>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</si>
  <si>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</si>
  <si>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</si>
  <si>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</si>
  <si>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</si>
  <si>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</si>
  <si>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</si>
  <si>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</si>
  <si>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</si>
  <si>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</si>
  <si>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</si>
  <si>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</si>
  <si>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</si>
  <si>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</si>
  <si>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</si>
  <si>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</si>
  <si>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</si>
  <si>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</si>
  <si>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</si>
  <si>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</si>
  <si>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</si>
  <si>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</si>
  <si>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</si>
  <si>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</si>
  <si>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</si>
  <si>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</si>
  <si>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</si>
  <si>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</si>
  <si>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</si>
  <si>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</si>
  <si>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</si>
  <si>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</si>
  <si>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</si>
  <si>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</si>
  <si>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</si>
  <si>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</si>
  <si>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</si>
  <si>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</si>
  <si>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</si>
  <si>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</si>
  <si>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</si>
  <si>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</si>
  <si>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</si>
  <si>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</si>
  <si>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</si>
  <si>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</si>
  <si>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</si>
  <si>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</si>
  <si>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</si>
  <si>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</si>
  <si>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</si>
  <si>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</si>
  <si>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</si>
  <si>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</si>
  <si>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</si>
  <si>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</si>
  <si>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</si>
  <si>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</si>
  <si>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</si>
  <si>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</si>
  <si>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</si>
  <si>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</si>
  <si>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</si>
  <si>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</si>
  <si>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</si>
  <si>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</si>
  <si>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</si>
  <si>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</si>
  <si>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</si>
  <si>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</si>
  <si>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</si>
  <si>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</si>
  <si>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</si>
  <si>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</si>
  <si>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</si>
  <si>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</si>
  <si>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</si>
  <si>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</si>
  <si>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</si>
  <si>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</si>
  <si>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</si>
  <si>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</si>
  <si>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</si>
  <si>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</si>
  <si>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</si>
  <si>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</si>
  <si>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</si>
  <si>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</si>
  <si>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</si>
  <si>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</si>
  <si>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</si>
  <si>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</si>
  <si>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</si>
  <si>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</si>
  <si>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</si>
  <si>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</si>
  <si>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</si>
  <si>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</si>
  <si>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</si>
  <si>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</si>
  <si>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</si>
  <si>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</si>
  <si>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</si>
  <si>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</si>
  <si>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</si>
  <si>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</si>
  <si>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</si>
  <si>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</si>
  <si>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</si>
  <si>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</si>
  <si>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</si>
  <si>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</si>
  <si>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</si>
  <si>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</si>
  <si>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</si>
  <si>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</si>
  <si>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</si>
  <si>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</si>
  <si>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</si>
  <si>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</si>
  <si>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</si>
  <si>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</si>
  <si>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</si>
  <si>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</si>
  <si>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</si>
  <si>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</si>
  <si>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</si>
  <si>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</si>
  <si>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</si>
  <si>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</si>
  <si>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</si>
  <si>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</si>
  <si>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</si>
  <si>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</si>
  <si>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</si>
  <si>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</si>
  <si>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</si>
  <si>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</si>
  <si>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</si>
  <si>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</si>
  <si>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</si>
  <si>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</si>
  <si>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</si>
  <si>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</si>
  <si>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</si>
  <si>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</si>
  <si>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</si>
  <si>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</si>
  <si>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</si>
  <si>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</si>
  <si>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</si>
  <si>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</si>
  <si>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</si>
  <si>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</si>
  <si>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</si>
  <si>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</si>
  <si>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</si>
  <si>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</si>
  <si>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</si>
  <si>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</si>
  <si>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</si>
  <si>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</si>
  <si>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</si>
  <si>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</si>
  <si>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</si>
  <si>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</si>
  <si>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</si>
  <si>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</si>
  <si>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</si>
  <si>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</si>
  <si>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</si>
  <si>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</si>
  <si>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</si>
  <si>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</si>
  <si>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</si>
  <si>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</si>
  <si>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</si>
  <si>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</si>
  <si>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</si>
  <si>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</si>
  <si>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</si>
  <si>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</si>
  <si>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</si>
  <si>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</si>
  <si>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</si>
  <si>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</si>
  <si>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</si>
  <si>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</si>
  <si>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</si>
  <si>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</si>
  <si>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</si>
  <si>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</si>
  <si>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</si>
  <si>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</si>
  <si>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</si>
  <si>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</si>
  <si>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</si>
  <si>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</si>
  <si>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</si>
  <si>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</si>
  <si>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</si>
  <si>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</si>
  <si>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</si>
  <si>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</si>
  <si>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</si>
  <si>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</si>
  <si>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</si>
  <si>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</si>
  <si>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</si>
  <si>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</si>
  <si>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</si>
  <si>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</si>
  <si>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</si>
  <si>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</si>
  <si>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</si>
  <si>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</si>
  <si>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</si>
  <si>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</si>
  <si>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</si>
  <si>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</si>
  <si>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</si>
  <si>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</si>
  <si>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</si>
  <si>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</si>
  <si>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</si>
  <si>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</si>
  <si>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</si>
  <si>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</si>
  <si>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</si>
  <si>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</si>
  <si>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</si>
  <si>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</si>
  <si>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</si>
  <si>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</si>
  <si>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</si>
  <si>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</si>
  <si>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</si>
  <si>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</si>
  <si>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</si>
  <si>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</si>
  <si>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</si>
  <si>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</si>
  <si>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</si>
  <si>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</si>
  <si>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</si>
  <si>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</si>
  <si>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</si>
  <si>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</si>
  <si>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</si>
  <si>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</si>
  <si>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</si>
  <si>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</si>
  <si>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</si>
  <si>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</si>
  <si>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</si>
  <si>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</si>
  <si>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</si>
  <si>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</si>
  <si>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</si>
  <si>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</si>
  <si>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</si>
  <si>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</si>
  <si>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</si>
  <si>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</si>
  <si>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</si>
  <si>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</si>
  <si>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</si>
  <si>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</si>
  <si>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</si>
  <si>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</si>
  <si>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</si>
  <si>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</si>
  <si>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</si>
  <si>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</si>
  <si>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</si>
  <si>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</si>
  <si>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</si>
  <si>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</si>
  <si>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</si>
  <si>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</si>
  <si>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</si>
  <si>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</si>
  <si>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</si>
  <si>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</si>
  <si>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</si>
  <si>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</si>
  <si>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</si>
  <si>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</si>
  <si>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</si>
  <si>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</si>
  <si>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</si>
  <si>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</si>
  <si>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</si>
  <si>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</si>
  <si>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</si>
  <si>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</si>
  <si>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</si>
  <si>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</si>
  <si>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</si>
  <si>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</si>
  <si>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</si>
  <si>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</si>
  <si>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</si>
  <si>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</si>
  <si>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</si>
  <si>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</si>
  <si>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</si>
  <si>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</si>
  <si>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</si>
  <si>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</si>
  <si>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</si>
  <si>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</si>
  <si>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</si>
  <si>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</si>
  <si>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</si>
  <si>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</si>
  <si>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</si>
  <si>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</si>
  <si>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</si>
  <si>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</si>
  <si>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</si>
  <si>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</si>
  <si>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</si>
  <si>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</si>
  <si>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</si>
  <si>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</si>
  <si>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</si>
  <si>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</si>
  <si>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</si>
  <si>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</si>
  <si>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</si>
  <si>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</si>
  <si>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</si>
  <si>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</si>
  <si>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</si>
  <si>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</si>
  <si>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</si>
  <si>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</si>
  <si>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</si>
  <si>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</si>
  <si>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</si>
  <si>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</si>
  <si>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</si>
  <si>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</si>
  <si>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</si>
  <si>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</si>
  <si>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</si>
  <si>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</si>
  <si>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</si>
  <si>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</si>
  <si>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</si>
  <si>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</si>
  <si>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</si>
  <si>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</si>
  <si>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</si>
  <si>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</si>
  <si>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</si>
  <si>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</si>
  <si>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</si>
  <si>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</si>
  <si>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</si>
  <si>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</si>
  <si>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</si>
  <si>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</si>
  <si>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</si>
  <si>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</si>
  <si>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</si>
  <si>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</si>
  <si>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</si>
  <si>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</si>
  <si>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</si>
  <si>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</si>
  <si>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</si>
  <si>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</si>
  <si>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</si>
  <si>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</si>
  <si>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</si>
  <si>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</si>
  <si>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</si>
  <si>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</si>
  <si>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</si>
  <si>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</si>
  <si>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</si>
  <si>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</si>
  <si>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</si>
  <si>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</si>
  <si>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</si>
  <si>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</si>
  <si>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</si>
  <si>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</si>
  <si>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</si>
  <si>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</si>
  <si>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</si>
  <si>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</si>
  <si>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</si>
  <si>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</si>
  <si>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</si>
  <si>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</si>
  <si>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</si>
  <si>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</si>
  <si>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</si>
  <si>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</si>
  <si>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</si>
  <si>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</si>
  <si>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</si>
  <si>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</si>
  <si>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</si>
  <si>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</si>
  <si>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</si>
  <si>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</si>
  <si>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</si>
  <si>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</si>
  <si>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</si>
  <si>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</si>
  <si>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</si>
  <si>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</si>
  <si>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</si>
  <si>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</si>
  <si>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</si>
  <si>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</si>
  <si>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</si>
  <si>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</si>
  <si>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</si>
  <si>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</si>
  <si>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</si>
  <si>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</si>
  <si>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</si>
  <si>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</si>
  <si>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</si>
  <si>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</si>
  <si>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</si>
  <si>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</si>
  <si>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</si>
  <si>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</si>
  <si>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</si>
  <si>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</si>
  <si>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</si>
  <si>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</si>
  <si>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</si>
  <si>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</si>
  <si>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</si>
  <si>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</si>
  <si>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</si>
  <si>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</si>
  <si>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</si>
  <si>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</si>
  <si>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</si>
  <si>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</si>
  <si>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</si>
  <si>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</si>
  <si>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</si>
  <si>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</si>
  <si>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</si>
  <si>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</si>
  <si>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</si>
  <si>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</si>
  <si>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</si>
  <si>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</si>
  <si>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</si>
  <si>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</si>
  <si>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</si>
  <si>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</si>
  <si>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</si>
  <si>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</si>
  <si>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</si>
  <si>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</si>
  <si>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</si>
  <si>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</si>
  <si>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</si>
  <si>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</si>
  <si>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</si>
  <si>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</si>
  <si>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</si>
  <si>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</si>
  <si>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</si>
  <si>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</si>
  <si>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</si>
  <si>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</si>
  <si>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</si>
  <si>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</si>
  <si>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</si>
  <si>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</si>
  <si>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</si>
  <si>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</si>
  <si>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</si>
  <si>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</si>
  <si>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</si>
  <si>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</si>
  <si>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</si>
  <si>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</si>
  <si>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</si>
  <si>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</si>
  <si>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</si>
  <si>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</si>
  <si>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</si>
  <si>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</si>
  <si>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</si>
  <si>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</si>
  <si>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</si>
  <si>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</si>
  <si>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</si>
  <si>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</si>
  <si>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</si>
  <si>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</si>
  <si>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</si>
  <si>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</si>
  <si>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</si>
  <si>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</si>
  <si>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</si>
  <si>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</si>
  <si>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</si>
  <si>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</si>
  <si>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</si>
  <si>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</si>
  <si>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</si>
  <si>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</si>
  <si>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</si>
  <si>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</si>
  <si>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</si>
  <si>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</si>
  <si>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</si>
  <si>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</si>
  <si>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</si>
  <si>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</si>
  <si>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</si>
  <si>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</si>
  <si>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</si>
  <si>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</si>
  <si>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</si>
  <si>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</si>
  <si>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</si>
  <si>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</si>
  <si>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</si>
  <si>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</si>
  <si>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</si>
  <si>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</si>
  <si>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</si>
  <si>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</si>
  <si>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</si>
  <si>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</si>
  <si>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</si>
  <si>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</si>
  <si>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</si>
  <si>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</si>
  <si>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</si>
  <si>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</si>
  <si>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</si>
  <si>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</si>
  <si>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</si>
  <si>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</si>
  <si>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</si>
  <si>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</si>
  <si>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</si>
  <si>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</si>
  <si>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</si>
  <si>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</si>
  <si>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</si>
  <si>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</si>
  <si>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</si>
  <si>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</si>
  <si>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</si>
  <si>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</si>
  <si>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</si>
  <si>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</si>
  <si>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</si>
  <si>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</si>
  <si>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</si>
  <si>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</si>
  <si>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</si>
  <si>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</si>
  <si>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</si>
  <si>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</si>
  <si>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</si>
  <si>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</si>
  <si>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</si>
  <si>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</si>
  <si>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</si>
  <si>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</si>
  <si>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</si>
  <si>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</si>
  <si>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</si>
  <si>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</si>
  <si>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</si>
  <si>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</si>
  <si>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</si>
  <si>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</si>
  <si>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</si>
  <si>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</si>
  <si>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</si>
  <si>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</si>
  <si>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</si>
  <si>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</si>
  <si>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</si>
  <si>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</si>
  <si>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</si>
  <si>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</si>
  <si>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</si>
  <si>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</si>
  <si>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</si>
  <si>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</si>
  <si>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</si>
  <si>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</si>
  <si>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</si>
  <si>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</si>
  <si>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</si>
  <si>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</si>
  <si>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</si>
  <si>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</si>
  <si>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</si>
  <si>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</si>
  <si>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</si>
  <si>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</si>
  <si>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</si>
  <si>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</si>
  <si>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</si>
  <si>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</si>
  <si>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</si>
  <si>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</si>
  <si>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</si>
  <si>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</si>
  <si>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</si>
  <si>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</si>
  <si>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</si>
  <si>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</si>
  <si>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</si>
  <si>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</si>
  <si>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</si>
  <si>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</si>
  <si>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</si>
  <si>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</si>
  <si>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</si>
  <si>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</si>
  <si>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</si>
  <si>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</si>
  <si>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</si>
  <si>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</si>
  <si>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</si>
  <si>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</si>
  <si>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</si>
  <si>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</si>
  <si>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</si>
  <si>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</si>
  <si>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</si>
  <si>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</si>
  <si>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</si>
  <si>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</si>
  <si>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</si>
  <si>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</si>
  <si>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</si>
  <si>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</si>
  <si>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</si>
  <si>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</si>
  <si>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</si>
  <si>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</si>
  <si>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</si>
  <si>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</si>
  <si>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</si>
  <si>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</si>
  <si>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</si>
  <si>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</si>
  <si>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</si>
  <si>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</si>
  <si>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</si>
  <si>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</si>
  <si>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</si>
  <si>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</si>
  <si>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</si>
  <si>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</si>
  <si>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</si>
  <si>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</si>
  <si>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</si>
  <si>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</si>
  <si>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</si>
  <si>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</si>
  <si>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</si>
  <si>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</si>
  <si>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</si>
  <si>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</si>
  <si>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</si>
  <si>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</si>
  <si>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</si>
  <si>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</si>
  <si>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</si>
  <si>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</si>
  <si>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</si>
  <si>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</si>
  <si>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</si>
  <si>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</si>
  <si>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</si>
  <si>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</si>
  <si>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</si>
  <si>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</si>
  <si>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</si>
  <si>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</si>
  <si>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</si>
  <si>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</si>
  <si>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</si>
  <si>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</si>
  <si>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</si>
  <si>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</si>
  <si>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</si>
  <si>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</si>
  <si>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</si>
  <si>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</si>
  <si>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</si>
  <si>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</si>
  <si>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</si>
  <si>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</si>
  <si>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</si>
  <si>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</si>
  <si>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</si>
  <si>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</si>
  <si>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</si>
  <si>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</si>
  <si>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</si>
  <si>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</si>
  <si>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</si>
  <si>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</si>
  <si>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</si>
  <si>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</si>
  <si>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</si>
  <si>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</si>
  <si>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</si>
  <si>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</si>
  <si>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</si>
  <si>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</si>
  <si>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</si>
  <si>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</si>
  <si>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</si>
  <si>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</si>
  <si>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</si>
  <si>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</si>
  <si>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</si>
  <si>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</si>
  <si>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</si>
  <si>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</si>
  <si>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</si>
  <si>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</si>
  <si>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</si>
  <si>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</si>
  <si>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</si>
  <si>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</si>
  <si>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</si>
  <si>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</si>
  <si>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</si>
  <si>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</si>
  <si>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</si>
  <si>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</si>
  <si>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</si>
  <si>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</si>
  <si>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</si>
  <si>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</si>
  <si>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</si>
  <si>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</si>
  <si>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</si>
  <si>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</si>
  <si>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</si>
  <si>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</si>
  <si>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</si>
  <si>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</si>
  <si>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</si>
  <si>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</si>
  <si>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</si>
  <si>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</si>
  <si>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</si>
  <si>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</si>
  <si>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</si>
  <si>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</si>
  <si>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</si>
  <si>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</si>
  <si>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</si>
  <si>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</si>
  <si>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</si>
  <si>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</si>
  <si>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</si>
  <si>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</si>
  <si>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</si>
  <si>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</si>
  <si>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</si>
  <si>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</si>
  <si>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</si>
  <si>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</si>
  <si>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</si>
  <si>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</si>
  <si>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</si>
  <si>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</si>
  <si>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</si>
  <si>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</si>
  <si>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</si>
  <si>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</si>
  <si>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</si>
  <si>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</si>
  <si>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</si>
  <si>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</si>
  <si>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</si>
  <si>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</si>
  <si>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</si>
  <si>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</si>
  <si>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</si>
  <si>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</si>
  <si>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</si>
  <si>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</si>
  <si>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</si>
  <si>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</si>
  <si>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</si>
  <si>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</si>
  <si>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</si>
  <si>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</si>
  <si>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</si>
  <si>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</si>
  <si>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</si>
  <si>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</si>
  <si>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</si>
  <si>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</si>
  <si>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</si>
  <si>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</si>
  <si>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</si>
  <si>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</si>
  <si>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</si>
  <si>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</si>
  <si>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</si>
  <si>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</si>
  <si>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</si>
  <si>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</si>
  <si>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</si>
  <si>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</si>
  <si>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</si>
  <si>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</si>
  <si>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</si>
  <si>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</si>
  <si>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</si>
  <si>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</si>
  <si>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</si>
  <si>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</si>
  <si>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</si>
  <si>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</si>
  <si>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</si>
  <si>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</si>
  <si>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</si>
  <si>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</si>
  <si>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</si>
  <si>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</si>
  <si>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</si>
  <si>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</si>
  <si>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</si>
  <si>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</si>
  <si>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</si>
  <si>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</si>
  <si>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</si>
  <si>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</si>
  <si>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</si>
  <si>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</si>
  <si>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</si>
  <si>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</si>
  <si>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</si>
  <si>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</si>
  <si>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</si>
  <si>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</si>
  <si>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</si>
  <si>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</si>
  <si>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</si>
  <si>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</si>
  <si>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</si>
  <si>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</si>
  <si>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</si>
  <si>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</si>
  <si>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</si>
  <si>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</si>
  <si>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</si>
  <si>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</si>
  <si>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</si>
  <si>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</si>
  <si>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</si>
  <si>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</si>
  <si>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</si>
  <si>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</si>
  <si>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</si>
  <si>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</si>
  <si>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</si>
  <si>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</si>
  <si>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</si>
  <si>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</si>
  <si>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</si>
  <si>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</si>
  <si>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</si>
  <si>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</si>
  <si>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</si>
  <si>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</si>
  <si>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</si>
  <si>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</si>
  <si>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</si>
  <si>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</si>
  <si>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</si>
  <si>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</si>
  <si>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</si>
  <si>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</si>
  <si>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</si>
  <si>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</si>
  <si>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</si>
  <si>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</si>
  <si>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</si>
  <si>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</si>
  <si>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</si>
  <si>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</si>
  <si>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</si>
  <si>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</si>
  <si>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</si>
  <si>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</si>
  <si>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</si>
  <si>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</si>
  <si>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</si>
  <si>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</si>
  <si>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</si>
  <si>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</si>
  <si>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</si>
  <si>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</si>
  <si>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</si>
  <si>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</si>
  <si>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</si>
  <si>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</si>
  <si>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</si>
  <si>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</si>
  <si>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</si>
  <si>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</si>
  <si>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</si>
  <si>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</si>
  <si>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</si>
  <si>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</si>
  <si>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</si>
  <si>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</si>
  <si>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</si>
  <si>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</si>
  <si>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</si>
  <si>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</si>
  <si>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</si>
  <si>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</si>
  <si>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</si>
  <si>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</si>
  <si>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</si>
  <si>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</si>
  <si>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</si>
  <si>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</si>
  <si>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</si>
  <si>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</si>
  <si>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</si>
  <si>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</si>
  <si>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</si>
  <si>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</si>
  <si>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</si>
  <si>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</si>
  <si>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</si>
  <si>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</si>
  <si>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</si>
  <si>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</si>
  <si>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</si>
  <si>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</si>
  <si>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</si>
  <si>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</si>
  <si>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</si>
  <si>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</si>
  <si>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</si>
  <si>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</si>
  <si>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</si>
  <si>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</si>
  <si>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</si>
  <si>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</si>
  <si>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</si>
  <si>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</si>
  <si>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</si>
  <si>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</si>
  <si>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</si>
  <si>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</si>
  <si>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</si>
  <si>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</si>
  <si>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</si>
  <si>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</si>
  <si>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</si>
  <si>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</si>
  <si>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</si>
  <si>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</si>
  <si>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</si>
  <si>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</si>
  <si>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</si>
  <si>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</si>
  <si>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</si>
  <si>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</si>
  <si>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</si>
  <si>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</si>
  <si>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</si>
  <si>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</si>
  <si>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</si>
  <si>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</si>
  <si>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</si>
  <si>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</si>
  <si>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</si>
  <si>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</si>
  <si>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</si>
  <si>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</si>
  <si>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</si>
  <si>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</si>
  <si>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</si>
  <si>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</si>
  <si>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</si>
  <si>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</si>
  <si>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</si>
  <si>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</si>
  <si>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</si>
  <si>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</si>
  <si>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</si>
  <si>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</si>
  <si>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</si>
  <si>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</si>
  <si>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</si>
  <si>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</si>
  <si>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</si>
  <si>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</si>
  <si>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</si>
  <si>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</si>
  <si>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</si>
  <si>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</si>
  <si>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</si>
  <si>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</si>
  <si>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</si>
  <si>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</si>
  <si>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</si>
  <si>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</si>
  <si>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</si>
  <si>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</si>
  <si>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</si>
  <si>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</si>
  <si>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</si>
  <si>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</si>
  <si>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</si>
  <si>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</si>
  <si>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</si>
  <si>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</si>
  <si>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</si>
  <si>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</si>
  <si>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</si>
  <si>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</si>
  <si>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</si>
  <si>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</si>
  <si>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</si>
  <si>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</si>
  <si>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</si>
  <si>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</si>
  <si>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</si>
  <si>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</si>
  <si>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</si>
  <si>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</si>
  <si>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</si>
  <si>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</si>
  <si>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</si>
  <si>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</si>
  <si>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</si>
  <si>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</si>
  <si>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</si>
  <si>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</si>
  <si>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</si>
  <si>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</si>
  <si>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</si>
  <si>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</si>
  <si>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</si>
  <si>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</si>
  <si>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</si>
  <si>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</si>
  <si>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</si>
  <si>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</si>
  <si>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</si>
  <si>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</si>
  <si>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</si>
  <si>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</si>
  <si>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</si>
  <si>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</si>
  <si>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</si>
  <si>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</si>
  <si>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</si>
  <si>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</si>
  <si>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</si>
  <si>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</si>
  <si>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</si>
  <si>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</si>
  <si>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</si>
  <si>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</si>
  <si>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</si>
  <si>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</si>
  <si>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</si>
  <si>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</si>
  <si>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</si>
  <si>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</si>
  <si>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</si>
  <si>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</si>
  <si>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</si>
  <si>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</si>
  <si>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</si>
  <si>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</si>
  <si>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</si>
  <si>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</si>
  <si>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</si>
  <si>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</si>
  <si>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</si>
  <si>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</si>
  <si>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</si>
  <si>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</si>
  <si>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</si>
  <si>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</si>
  <si>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</si>
  <si>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</si>
  <si>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</si>
  <si>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</si>
  <si>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</si>
  <si>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</si>
  <si>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</si>
  <si>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</si>
  <si>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</si>
  <si>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</si>
  <si>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</si>
  <si>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</si>
  <si>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</si>
  <si>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</si>
  <si>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</si>
  <si>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</si>
  <si>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</si>
  <si>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</si>
  <si>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</si>
  <si>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</si>
  <si>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</si>
  <si>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</si>
  <si>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</si>
  <si>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</si>
  <si>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</si>
  <si>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</si>
  <si>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</si>
  <si>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</si>
  <si>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</si>
  <si>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</si>
  <si>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</si>
  <si>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</si>
  <si>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</si>
  <si>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</si>
  <si>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</si>
  <si>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</si>
  <si>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</si>
  <si>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</si>
  <si>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</si>
  <si>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</si>
  <si>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</si>
  <si>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</si>
  <si>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</si>
  <si>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</si>
  <si>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</si>
  <si>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</si>
  <si>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</si>
  <si>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</si>
  <si>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</si>
  <si>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</si>
  <si>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</si>
  <si>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</si>
  <si>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</si>
  <si>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</si>
  <si>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</si>
  <si>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</si>
  <si>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</si>
  <si>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</si>
  <si>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</si>
  <si>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</si>
  <si>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</si>
  <si>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</si>
  <si>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</si>
  <si>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</si>
  <si>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</si>
  <si>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</si>
  <si>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</si>
  <si>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</si>
  <si>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</si>
  <si>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</si>
  <si>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</si>
  <si>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</si>
  <si>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</si>
  <si>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</si>
  <si>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</si>
  <si>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</si>
  <si>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</si>
  <si>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</si>
  <si>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</si>
  <si>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</si>
  <si>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</si>
  <si>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</si>
  <si>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</si>
  <si>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</si>
  <si>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</si>
  <si>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</si>
  <si>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</si>
  <si>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</si>
  <si>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</si>
  <si>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</si>
  <si>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</si>
  <si>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</si>
  <si>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</si>
  <si>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</si>
  <si>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</si>
  <si>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</si>
  <si>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</si>
  <si>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</si>
  <si>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</si>
  <si>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</si>
  <si>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</si>
  <si>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</si>
  <si>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</si>
  <si>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</si>
  <si>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</si>
  <si>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</si>
  <si>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</si>
  <si>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</si>
  <si>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</si>
  <si>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</si>
  <si>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</si>
  <si>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</si>
  <si>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</si>
  <si>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</si>
  <si>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</si>
  <si>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</si>
  <si>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</si>
  <si>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</si>
  <si>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</si>
  <si>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</si>
  <si>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</si>
  <si>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</si>
  <si>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</si>
  <si>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</si>
  <si>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</si>
  <si>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</si>
  <si>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</si>
  <si>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</si>
  <si>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</si>
  <si>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</si>
  <si>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</si>
  <si>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</si>
  <si>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</si>
  <si>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</si>
  <si>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</si>
  <si>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</si>
  <si>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</si>
  <si>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</si>
  <si>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</si>
  <si>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</si>
  <si>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</si>
  <si>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</si>
  <si>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</si>
  <si>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</si>
  <si>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</si>
  <si>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</si>
  <si>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</si>
  <si>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</si>
  <si>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</si>
  <si>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</si>
  <si>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</si>
  <si>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</si>
  <si>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</si>
  <si>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</si>
  <si>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</si>
  <si>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</si>
  <si>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</si>
  <si>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</si>
  <si>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</si>
  <si>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</si>
  <si>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</si>
  <si>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</si>
  <si>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</si>
  <si>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</si>
  <si>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</si>
  <si>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</si>
  <si>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</si>
  <si>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</si>
  <si>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</si>
  <si>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</si>
  <si>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</si>
  <si>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</si>
  <si>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</si>
  <si>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</si>
  <si>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</si>
  <si>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</si>
  <si>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</si>
  <si>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</si>
  <si>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</si>
  <si>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</si>
  <si>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</si>
  <si>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</si>
  <si>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</si>
  <si>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</si>
  <si>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</si>
  <si>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</si>
  <si>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</si>
  <si>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</si>
  <si>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</si>
  <si>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</si>
  <si>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</si>
  <si>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</si>
  <si>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</si>
  <si>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</si>
  <si>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</si>
  <si>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</si>
  <si>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</si>
  <si>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</si>
  <si>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</si>
  <si>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</si>
  <si>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</si>
  <si>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</si>
  <si>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</si>
  <si>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</si>
  <si>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</si>
  <si>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</si>
  <si>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</si>
  <si>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</si>
  <si>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</si>
  <si>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</si>
  <si>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</si>
  <si>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</si>
  <si>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</si>
  <si>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</si>
  <si>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</si>
  <si>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</si>
  <si>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</si>
  <si>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</si>
  <si>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</si>
  <si>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</si>
  <si>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</si>
  <si>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</si>
  <si>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</si>
  <si>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</si>
  <si>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</si>
  <si>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</si>
  <si>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</si>
  <si>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</si>
  <si>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</si>
  <si>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</si>
  <si>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</si>
  <si>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</si>
  <si>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</si>
  <si>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</si>
  <si>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</si>
  <si>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</si>
  <si>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</si>
  <si>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</si>
  <si>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</si>
  <si>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</si>
  <si>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</si>
  <si>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</si>
  <si>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</si>
  <si>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</si>
  <si>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</si>
  <si>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</si>
  <si>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</si>
  <si>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</si>
  <si>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</si>
  <si>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</si>
  <si>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</si>
  <si>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</si>
  <si>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</si>
  <si>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</si>
  <si>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</si>
  <si>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</si>
  <si>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</si>
  <si>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</si>
  <si>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</si>
  <si>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</si>
  <si>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</si>
  <si>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</si>
  <si>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</si>
  <si>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</si>
  <si>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</si>
  <si>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</si>
  <si>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</si>
  <si>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</si>
  <si>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</si>
  <si>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</si>
  <si>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</si>
  <si>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</si>
  <si>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</si>
  <si>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</si>
  <si>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</si>
  <si>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</si>
  <si>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</si>
  <si>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</si>
  <si>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</si>
  <si>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</si>
  <si>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</si>
  <si>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</si>
  <si>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</si>
  <si>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</si>
  <si>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</si>
  <si>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</si>
  <si>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</si>
  <si>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</si>
  <si>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</si>
  <si>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</si>
  <si>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</si>
  <si>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</si>
  <si>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</si>
  <si>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</si>
  <si>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</si>
  <si>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</si>
  <si>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</si>
  <si>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</si>
  <si>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</si>
  <si>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</si>
  <si>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</si>
  <si>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</si>
  <si>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</si>
  <si>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</si>
  <si>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</si>
  <si>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</si>
  <si>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</si>
  <si>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</si>
  <si>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</si>
  <si>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</si>
  <si>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</si>
  <si>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</si>
  <si>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</si>
  <si>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</si>
  <si>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</si>
  <si>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</si>
  <si>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</si>
  <si>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</si>
  <si>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</si>
  <si>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</si>
  <si>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</si>
  <si>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</si>
  <si>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</si>
  <si>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</si>
  <si>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</si>
  <si>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</si>
  <si>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</si>
  <si>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</si>
  <si>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</si>
  <si>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</si>
  <si>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</si>
  <si>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</si>
  <si>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</si>
  <si>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</si>
  <si>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</si>
  <si>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</si>
  <si>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</si>
  <si>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</si>
  <si>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</si>
  <si>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</si>
  <si>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</si>
  <si>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</si>
  <si>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</si>
  <si>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</si>
  <si>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</si>
  <si>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</si>
  <si>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</si>
  <si>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</si>
  <si>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</si>
  <si>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</si>
  <si>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</si>
  <si>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</si>
  <si>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</si>
  <si>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</si>
  <si>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</si>
  <si>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</si>
  <si>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</si>
  <si>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</si>
  <si>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</si>
  <si>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</si>
  <si>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</si>
  <si>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</si>
  <si>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</si>
  <si>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</si>
  <si>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</si>
  <si>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</si>
  <si>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</si>
  <si>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</si>
  <si>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</si>
  <si>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</si>
  <si>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</si>
  <si>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</si>
  <si>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</si>
  <si>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</si>
  <si>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</si>
  <si>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</si>
  <si>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</si>
  <si>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</si>
  <si>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</si>
  <si>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</si>
  <si>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</si>
  <si>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</si>
  <si>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</si>
  <si>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</si>
  <si>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</si>
  <si>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</si>
  <si>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</si>
  <si>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</si>
  <si>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</si>
  <si>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</si>
  <si>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</si>
  <si>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</si>
  <si>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</si>
  <si>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</si>
  <si>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</si>
  <si>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</si>
  <si>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</si>
  <si>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</si>
  <si>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</si>
  <si>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</si>
  <si>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</si>
  <si>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</si>
  <si>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</si>
  <si>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</si>
  <si>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</si>
  <si>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</si>
  <si>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</si>
  <si>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</si>
  <si>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</si>
  <si>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</si>
  <si>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</si>
  <si>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</si>
  <si>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</si>
  <si>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</si>
  <si>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</si>
  <si>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</si>
  <si>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</si>
  <si>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</si>
  <si>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</si>
  <si>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</si>
  <si>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</si>
  <si>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</si>
  <si>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</si>
  <si>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</si>
  <si>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</si>
  <si>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</si>
  <si>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</si>
  <si>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</si>
  <si>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</si>
  <si>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</si>
  <si>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</si>
  <si>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</si>
  <si>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</si>
  <si>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</si>
  <si>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</si>
  <si>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</si>
  <si>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</si>
  <si>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</si>
  <si>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</si>
  <si>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</si>
  <si>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</si>
  <si>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</si>
  <si>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</si>
  <si>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</si>
  <si>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</si>
  <si>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</si>
  <si>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</si>
  <si>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</si>
  <si>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</si>
  <si>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</si>
  <si>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</si>
  <si>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</si>
  <si>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</si>
  <si>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</si>
  <si>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</si>
  <si>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</si>
  <si>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</si>
  <si>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</si>
  <si>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</si>
  <si>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</si>
  <si>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</si>
  <si>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</si>
  <si>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</si>
  <si>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</si>
  <si>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</si>
  <si>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</si>
  <si>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</si>
  <si>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</si>
  <si>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</si>
  <si>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</si>
  <si>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</si>
  <si>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</si>
  <si>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</si>
  <si>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</si>
  <si>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</si>
  <si>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</si>
  <si>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</si>
  <si>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</si>
  <si>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</si>
  <si>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</si>
  <si>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</si>
  <si>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</si>
  <si>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</si>
  <si>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</si>
  <si>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</si>
  <si>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</si>
  <si>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</si>
  <si>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</si>
  <si>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</si>
  <si>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</si>
  <si>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</si>
  <si>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</si>
  <si>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</si>
  <si>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</si>
  <si>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</si>
  <si>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</si>
  <si>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</si>
  <si>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</si>
  <si>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</si>
  <si>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</si>
  <si>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</si>
  <si>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</si>
  <si>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</si>
  <si>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</si>
  <si>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</si>
  <si>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</si>
  <si>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</si>
  <si>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</si>
  <si>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</si>
  <si>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</si>
  <si>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</si>
  <si>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</si>
  <si>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</si>
  <si>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</si>
  <si>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</si>
  <si>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</si>
  <si>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</si>
  <si>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</si>
  <si>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</si>
  <si>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</si>
  <si>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</si>
  <si>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</si>
  <si>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</si>
  <si>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</si>
  <si>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</si>
  <si>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</si>
  <si>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</si>
  <si>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</si>
  <si>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</si>
  <si>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</si>
  <si>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</si>
  <si>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</si>
  <si>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</si>
  <si>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</si>
  <si>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</si>
  <si>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</si>
  <si>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</si>
  <si>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</si>
  <si>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</si>
  <si>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</si>
  <si>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</si>
  <si>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</si>
  <si>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</si>
  <si>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</si>
  <si>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</si>
  <si>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</si>
  <si>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</si>
  <si>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</si>
  <si>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</si>
  <si>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</si>
  <si>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</si>
  <si>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</si>
  <si>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</si>
  <si>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</si>
  <si>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</si>
  <si>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</si>
  <si>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</si>
  <si>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</si>
  <si>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</si>
  <si>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</si>
  <si>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</si>
  <si>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</si>
  <si>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</si>
  <si>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</si>
  <si>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</si>
  <si>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</si>
  <si>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</si>
  <si>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</si>
  <si>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</si>
  <si>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</si>
  <si>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</si>
  <si>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</si>
  <si>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</si>
  <si>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</si>
  <si>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</si>
  <si>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</si>
  <si>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</si>
  <si>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</si>
  <si>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</si>
  <si>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</si>
  <si>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</si>
  <si>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</si>
  <si>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</si>
  <si>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</si>
  <si>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</si>
  <si>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</si>
  <si>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</si>
  <si>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</si>
  <si>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</si>
  <si>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</si>
  <si>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</si>
  <si>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</si>
  <si>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</si>
  <si>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</si>
  <si>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</si>
  <si>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</si>
  <si>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</si>
  <si>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</si>
  <si>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</si>
  <si>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</si>
  <si>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</si>
  <si>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</si>
  <si>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</si>
  <si>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</si>
  <si>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</si>
  <si>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</si>
  <si>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</si>
  <si>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</si>
  <si>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</si>
  <si>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</si>
  <si>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</si>
  <si>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</si>
  <si>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</si>
  <si>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</si>
  <si>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</si>
  <si>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</si>
  <si>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</si>
  <si>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</si>
  <si>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</si>
  <si>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</si>
  <si>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</si>
  <si>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</si>
  <si>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</si>
  <si>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</si>
  <si>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</si>
  <si>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</si>
  <si>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</si>
  <si>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</si>
  <si>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</si>
  <si>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</si>
  <si>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</si>
  <si>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</si>
  <si>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</si>
  <si>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</si>
  <si>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</si>
  <si>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</si>
  <si>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</si>
  <si>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</si>
  <si>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</si>
  <si>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</si>
  <si>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</si>
  <si>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</si>
  <si>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</si>
  <si>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</si>
  <si>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</si>
  <si>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</si>
  <si>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</si>
  <si>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</si>
  <si>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</si>
  <si>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</si>
  <si>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</si>
  <si>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</si>
  <si>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</si>
  <si>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</si>
  <si>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</si>
  <si>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</si>
  <si>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</si>
  <si>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</si>
  <si>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</si>
  <si>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</si>
  <si>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</si>
  <si>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</si>
  <si>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</si>
  <si>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</si>
  <si>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</si>
  <si>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</si>
  <si>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</si>
  <si>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</si>
  <si>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</si>
  <si>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</si>
  <si>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</si>
  <si>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</si>
  <si>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</si>
  <si>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</si>
  <si>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</si>
  <si>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</si>
  <si>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</si>
  <si>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</si>
  <si>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</si>
  <si>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</si>
  <si>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</si>
  <si>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</si>
  <si>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</si>
  <si>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</si>
  <si>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</si>
  <si>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</si>
  <si>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</si>
  <si>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</si>
  <si>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</si>
  <si>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</si>
  <si>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</si>
  <si>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</si>
  <si>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</si>
  <si>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</si>
  <si>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</si>
  <si>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</si>
  <si>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</si>
  <si>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</si>
  <si>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</si>
  <si>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</si>
  <si>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</si>
  <si>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</si>
  <si>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</si>
  <si>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</si>
  <si>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</si>
  <si>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</si>
  <si>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</si>
  <si>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</si>
  <si>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</si>
  <si>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</si>
  <si>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</si>
  <si>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</si>
  <si>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</si>
  <si>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</si>
  <si>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</si>
  <si>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</si>
  <si>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</si>
  <si>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</si>
  <si>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</si>
  <si>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</si>
  <si>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</si>
  <si>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</si>
  <si>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</si>
  <si>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</si>
  <si>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</si>
  <si>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</si>
  <si>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</si>
  <si>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</si>
  <si>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</si>
  <si>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</si>
  <si>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</si>
  <si>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</si>
  <si>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</si>
  <si>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</si>
  <si>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</si>
  <si>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</si>
  <si>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</si>
  <si>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</si>
  <si>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</si>
  <si>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</si>
  <si>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</si>
  <si>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</si>
  <si>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</si>
  <si>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</si>
  <si>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</si>
  <si>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</si>
  <si>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</si>
  <si>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</si>
  <si>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</si>
  <si>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</si>
  <si>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</si>
  <si>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</si>
  <si>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</si>
  <si>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</si>
  <si>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</si>
  <si>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</si>
  <si>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</si>
  <si>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</si>
  <si>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</si>
  <si>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</si>
  <si>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</si>
  <si>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</si>
  <si>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</si>
  <si>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</si>
  <si>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</si>
  <si>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</si>
  <si>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</si>
  <si>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</si>
  <si>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</si>
  <si>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</si>
  <si>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</si>
  <si>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</si>
  <si>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</si>
  <si>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</si>
  <si>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</si>
  <si>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</si>
  <si>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</si>
  <si>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</si>
  <si>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</si>
  <si>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</si>
  <si>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</si>
  <si>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</si>
  <si>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</si>
  <si>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</si>
  <si>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</si>
  <si>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</si>
  <si>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</si>
  <si>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</si>
  <si>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</si>
  <si>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</si>
  <si>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</si>
  <si>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</si>
  <si>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</si>
  <si>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</si>
  <si>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</si>
  <si>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</si>
  <si>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</si>
  <si>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</si>
  <si>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</si>
  <si>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</si>
  <si>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</si>
  <si>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</si>
  <si>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</si>
  <si>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</si>
  <si>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</si>
  <si>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</si>
  <si>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</si>
  <si>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</si>
  <si>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</si>
  <si>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</si>
  <si>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</si>
  <si>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</si>
  <si>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</si>
  <si>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</si>
  <si>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</si>
  <si>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</si>
  <si>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</si>
  <si>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</si>
  <si>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</si>
  <si>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</si>
  <si>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</si>
  <si>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</si>
  <si>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</si>
  <si>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</si>
  <si>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</si>
  <si>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</si>
  <si>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</si>
  <si>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</si>
  <si>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</si>
  <si>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</si>
  <si>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</si>
  <si>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</si>
  <si>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</si>
  <si>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</si>
  <si>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</si>
  <si>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</si>
  <si>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</si>
  <si>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</si>
  <si>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</si>
  <si>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</si>
  <si>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</si>
  <si>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</si>
  <si>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</si>
  <si>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</si>
  <si>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</si>
  <si>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</si>
  <si>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</si>
  <si>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</si>
  <si>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</si>
  <si>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</si>
  <si>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</si>
  <si>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</si>
  <si>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</si>
  <si>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</si>
  <si>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</si>
  <si>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</si>
  <si>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</si>
  <si>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</si>
  <si>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</si>
  <si>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</si>
  <si>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</si>
  <si>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</si>
  <si>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</si>
  <si>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</si>
  <si>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</si>
  <si>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</si>
  <si>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</si>
  <si>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</si>
  <si>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</si>
  <si>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</si>
  <si>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</si>
  <si>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</si>
  <si>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</si>
  <si>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</si>
  <si>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</si>
  <si>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</si>
  <si>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</si>
  <si>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</si>
  <si>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</si>
  <si>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</si>
  <si>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</si>
  <si>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</si>
  <si>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</si>
  <si>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</si>
  <si>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</si>
  <si>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</si>
  <si>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</si>
  <si>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</si>
  <si>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</si>
  <si>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</si>
  <si>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</si>
  <si>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</si>
  <si>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</si>
  <si>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</si>
  <si>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</si>
  <si>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</si>
  <si>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</si>
  <si>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</si>
  <si>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</si>
  <si>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</si>
  <si>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</si>
  <si>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</si>
  <si>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</si>
  <si>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</si>
  <si>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</si>
  <si>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</si>
  <si>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</si>
  <si>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</si>
  <si>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</si>
  <si>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</si>
  <si>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</si>
  <si>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</si>
  <si>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</si>
  <si>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</si>
  <si>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</si>
  <si>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</si>
  <si>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</si>
  <si>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</si>
  <si>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</si>
  <si>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</si>
  <si>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</si>
  <si>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</si>
  <si>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</si>
  <si>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</si>
  <si>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</si>
  <si>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</si>
  <si>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</si>
  <si>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</si>
  <si>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</si>
  <si>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</si>
  <si>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</si>
  <si>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</si>
  <si>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</si>
  <si>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</si>
  <si>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</si>
  <si>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</si>
  <si>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</si>
  <si>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</si>
  <si>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</si>
  <si>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</si>
  <si>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</si>
  <si>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</si>
  <si>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</si>
  <si>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</si>
  <si>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</si>
  <si>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</si>
  <si>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</si>
  <si>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</si>
  <si>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</si>
  <si>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</si>
  <si>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</si>
  <si>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</si>
  <si>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</si>
  <si>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</si>
  <si>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</si>
  <si>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</si>
  <si>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</si>
  <si>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</si>
  <si>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</si>
  <si>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</si>
  <si>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</si>
  <si>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</si>
  <si>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</si>
  <si>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</si>
  <si>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</si>
  <si>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</si>
  <si>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</si>
  <si>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</si>
  <si>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</si>
  <si>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</si>
  <si>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</si>
  <si>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</si>
  <si>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</si>
  <si>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</si>
  <si>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</si>
  <si>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</si>
  <si>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</si>
  <si>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</si>
  <si>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</si>
  <si>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</si>
  <si>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</si>
  <si>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</si>
  <si>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</si>
  <si>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</si>
  <si>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</si>
  <si>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</si>
  <si>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</si>
  <si>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</si>
  <si>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</si>
  <si>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</si>
  <si>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</si>
  <si>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</si>
  <si>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</si>
  <si>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</si>
  <si>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</si>
  <si>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</si>
  <si>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</si>
  <si>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</si>
  <si>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</si>
  <si>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</si>
  <si>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</si>
  <si>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</si>
  <si>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</si>
  <si>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</si>
  <si>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</si>
  <si>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</si>
  <si>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</si>
  <si>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</si>
  <si>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</si>
  <si>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</si>
  <si>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</si>
  <si>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</si>
  <si>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</si>
  <si>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</si>
  <si>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</si>
  <si>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</si>
  <si>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</si>
  <si>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</si>
  <si>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</si>
  <si>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</si>
  <si>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</si>
  <si>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</si>
  <si>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</si>
  <si>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</si>
  <si>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</si>
  <si>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</si>
  <si>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</si>
  <si>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</si>
  <si>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</si>
  <si>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</si>
  <si>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</si>
  <si>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</si>
  <si>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</si>
  <si>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</si>
  <si>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</si>
  <si>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</si>
  <si>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</si>
  <si>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</si>
  <si>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</si>
  <si>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</si>
  <si>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</si>
  <si>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</si>
  <si>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</si>
  <si>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</si>
  <si>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</si>
  <si>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</si>
  <si>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</si>
  <si>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</si>
  <si>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</si>
  <si>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</si>
  <si>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</si>
  <si>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</si>
  <si>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</si>
  <si>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</si>
  <si>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</si>
  <si>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</si>
  <si>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</si>
  <si>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</si>
  <si>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</si>
  <si>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</si>
  <si>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</si>
  <si>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</si>
  <si>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</si>
  <si>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</si>
  <si>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</si>
  <si>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</si>
  <si>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</si>
  <si>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</si>
  <si>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</si>
  <si>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</si>
  <si>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</si>
  <si>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</si>
  <si>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</si>
  <si>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</si>
  <si>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</si>
  <si>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</si>
  <si>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</si>
  <si>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</si>
  <si>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</si>
  <si>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</si>
  <si>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</si>
  <si>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</si>
  <si>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</si>
  <si>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</si>
  <si>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</si>
  <si>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</si>
  <si>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</si>
  <si>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</si>
  <si>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</si>
  <si>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</si>
  <si>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</si>
  <si>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</si>
  <si>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</si>
  <si>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</si>
  <si>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</si>
  <si>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</si>
  <si>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</si>
  <si>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</si>
  <si>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</si>
  <si>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</si>
  <si>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</si>
  <si>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</si>
  <si>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</si>
  <si>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</si>
  <si>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</si>
  <si>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</si>
  <si>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</si>
  <si>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</si>
  <si>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</si>
  <si>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</si>
  <si>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</si>
  <si>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</si>
  <si>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</si>
  <si>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</si>
  <si>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</si>
  <si>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</si>
  <si>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</si>
  <si>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</si>
  <si>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</si>
  <si>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</si>
  <si>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</si>
  <si>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</si>
  <si>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</si>
  <si>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</si>
  <si>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</si>
  <si>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</si>
  <si>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</si>
  <si>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</si>
  <si>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</si>
  <si>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</si>
  <si>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</si>
  <si>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</si>
  <si>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</si>
  <si>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</si>
  <si>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</si>
  <si>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</si>
  <si>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</si>
  <si>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</si>
  <si>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</si>
  <si>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</si>
  <si>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</si>
  <si>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</si>
  <si>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</si>
  <si>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</si>
  <si>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</si>
  <si>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</si>
  <si>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</si>
  <si>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</si>
  <si>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</si>
  <si>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</si>
  <si>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</si>
  <si>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</si>
  <si>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</si>
  <si>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</si>
  <si>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</si>
  <si>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</si>
  <si>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</si>
  <si>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</si>
  <si>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</si>
  <si>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</si>
  <si>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</si>
  <si>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</si>
  <si>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</si>
  <si>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</si>
  <si>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</si>
  <si>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</si>
  <si>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</si>
  <si>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</si>
  <si>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</si>
  <si>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</si>
  <si>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</si>
  <si>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</si>
  <si>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</si>
  <si>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</si>
  <si>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</si>
  <si>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</si>
  <si>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</si>
  <si>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</si>
  <si>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</si>
  <si>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</si>
  <si>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</si>
  <si>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</si>
  <si>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</si>
  <si>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</si>
  <si>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</si>
  <si>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</si>
  <si>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</si>
  <si>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</si>
  <si>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</si>
  <si>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</si>
  <si>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</si>
  <si>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</si>
  <si>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</si>
  <si>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</si>
  <si>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</si>
  <si>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</si>
  <si>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</si>
  <si>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</si>
  <si>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</si>
  <si>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</si>
  <si>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</si>
  <si>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</si>
  <si>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</si>
  <si>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</si>
  <si>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</si>
  <si>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</si>
  <si>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</si>
  <si>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</si>
  <si>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</si>
  <si>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</si>
  <si>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</si>
  <si>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</si>
  <si>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</si>
  <si>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</si>
  <si>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</si>
  <si>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</si>
  <si>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</si>
  <si>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</si>
  <si>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</si>
  <si>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</si>
  <si>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</si>
  <si>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</si>
  <si>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</si>
  <si>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</si>
  <si>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</si>
  <si>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</si>
  <si>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</si>
  <si>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</si>
  <si>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</si>
  <si>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</si>
  <si>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</si>
  <si>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</si>
  <si>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</si>
  <si>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</si>
  <si>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</si>
  <si>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</si>
  <si>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</si>
  <si>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</si>
  <si>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</si>
  <si>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</si>
  <si>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</si>
  <si>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</si>
  <si>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</si>
  <si>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</si>
  <si>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</si>
  <si>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</si>
  <si>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</si>
  <si>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</si>
  <si>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</si>
  <si>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</si>
  <si>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</si>
  <si>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</si>
  <si>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</si>
  <si>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</si>
  <si>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</si>
  <si>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</si>
  <si>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</si>
  <si>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</si>
  <si>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</si>
  <si>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</si>
  <si>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</si>
  <si>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</si>
  <si>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</si>
  <si>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</si>
  <si>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</si>
  <si>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</si>
  <si>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</si>
  <si>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</si>
  <si>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</si>
  <si>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</si>
  <si>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</si>
  <si>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</si>
  <si>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</si>
  <si>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</si>
  <si>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</si>
  <si>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</si>
  <si>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</si>
  <si>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</si>
  <si>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</si>
  <si>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</si>
  <si>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</si>
  <si>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</si>
  <si>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</si>
  <si>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</si>
  <si>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</si>
  <si>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</si>
  <si>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</si>
  <si>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</si>
  <si>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</si>
  <si>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</si>
  <si>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</si>
  <si>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</si>
  <si>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</si>
  <si>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</si>
  <si>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</si>
  <si>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</si>
  <si>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</si>
  <si>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</si>
  <si>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</si>
  <si>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</si>
  <si>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</si>
  <si>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</si>
  <si>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</si>
  <si>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</si>
  <si>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</si>
  <si>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</si>
  <si>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</si>
  <si>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</si>
  <si>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</si>
  <si>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</si>
  <si>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</si>
  <si>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</si>
  <si>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</si>
  <si>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</si>
  <si>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</si>
  <si>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</si>
  <si>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</si>
  <si>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</si>
  <si>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</si>
  <si>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</si>
  <si>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</si>
  <si>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</si>
  <si>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</si>
  <si>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</si>
  <si>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</si>
  <si>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</si>
  <si>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</si>
  <si>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</si>
  <si>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</si>
  <si>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</si>
  <si>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</si>
  <si>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</si>
  <si>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</si>
  <si>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</si>
  <si>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</si>
  <si>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</si>
  <si>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</si>
  <si>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</si>
  <si>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</si>
  <si>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</si>
  <si>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</si>
  <si>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</si>
  <si>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</si>
  <si>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</si>
  <si>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</si>
  <si>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</si>
  <si>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</si>
  <si>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</si>
  <si>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</si>
  <si>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</si>
  <si>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</si>
  <si>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</si>
  <si>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</si>
  <si>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</si>
  <si>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</si>
  <si>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</si>
  <si>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</si>
  <si>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</si>
  <si>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</si>
  <si>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</si>
  <si>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</si>
  <si>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</si>
  <si>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</si>
  <si>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</si>
  <si>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</si>
  <si>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</si>
  <si>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</si>
  <si>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</si>
  <si>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</si>
  <si>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</si>
  <si>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</si>
  <si>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</si>
  <si>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</si>
  <si>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</si>
  <si>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</si>
  <si>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</si>
  <si>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</si>
  <si>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</si>
  <si>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</si>
  <si>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</si>
  <si>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</si>
  <si>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</si>
  <si>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</si>
  <si>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</si>
  <si>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</si>
  <si>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</si>
  <si>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</si>
  <si>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</si>
  <si>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</si>
  <si>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</si>
  <si>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</si>
  <si>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</si>
  <si>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</si>
  <si>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</si>
  <si>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</si>
  <si>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</si>
  <si>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</si>
  <si>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</si>
  <si>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</si>
  <si>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</si>
  <si>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</si>
  <si>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</si>
  <si>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</si>
  <si>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</si>
  <si>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</si>
  <si>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</si>
  <si>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</si>
  <si>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</si>
  <si>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</si>
  <si>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</si>
  <si>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</si>
  <si>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</si>
  <si>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</si>
  <si>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</si>
  <si>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</si>
  <si>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</si>
  <si>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</si>
  <si>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</si>
  <si>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</si>
  <si>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</si>
  <si>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</si>
  <si>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</si>
  <si>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</si>
  <si>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</si>
  <si>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</si>
  <si>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</si>
  <si>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</si>
  <si>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</si>
  <si>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</si>
  <si>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</si>
  <si>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</si>
  <si>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</si>
  <si>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</si>
  <si>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</si>
  <si>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</si>
  <si>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</si>
  <si>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</si>
  <si>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</si>
  <si>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</si>
  <si>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</si>
  <si>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</si>
  <si>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</si>
  <si>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</si>
  <si>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</si>
  <si>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</si>
  <si>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</si>
  <si>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</si>
  <si>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</si>
  <si>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</si>
  <si>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</si>
  <si>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</si>
  <si>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</si>
  <si>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</si>
  <si>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</si>
  <si>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</si>
  <si>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</si>
  <si>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</si>
  <si>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</si>
  <si>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</si>
  <si>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</si>
  <si>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</si>
  <si>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</si>
  <si>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</si>
  <si>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</si>
  <si>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</si>
  <si>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</si>
  <si>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</si>
  <si>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</si>
  <si>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</si>
  <si>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</si>
  <si>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</si>
  <si>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</si>
  <si>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</si>
  <si>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</si>
  <si>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</si>
  <si>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</si>
  <si>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</si>
  <si>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</si>
  <si>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</si>
  <si>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</si>
  <si>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</si>
  <si>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</si>
  <si>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</si>
  <si>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</si>
  <si>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</si>
  <si>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</si>
  <si>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</si>
  <si>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</si>
  <si>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</si>
  <si>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</si>
  <si>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</si>
  <si>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</si>
  <si>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</si>
  <si>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</si>
  <si>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</si>
  <si>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</si>
  <si>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</si>
  <si>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</si>
  <si>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</si>
  <si>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</si>
  <si>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</si>
  <si>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</si>
  <si>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</si>
  <si>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</si>
  <si>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</si>
  <si>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</si>
  <si>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</si>
  <si>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</si>
  <si>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</si>
  <si>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</si>
  <si>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</si>
  <si>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</si>
  <si>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</si>
  <si>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</si>
  <si>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</si>
  <si>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</si>
  <si>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</si>
  <si>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</si>
  <si>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</si>
  <si>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</si>
  <si>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</si>
  <si>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</si>
  <si>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</si>
  <si>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</si>
  <si>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</si>
  <si>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</si>
  <si>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</si>
  <si>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</si>
  <si>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</si>
  <si>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</si>
  <si>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</si>
  <si>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</si>
  <si>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</si>
  <si>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</si>
  <si>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</si>
  <si>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</si>
  <si>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</si>
  <si>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</si>
  <si>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</si>
  <si>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</si>
  <si>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</si>
  <si>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</si>
  <si>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</si>
  <si>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</si>
  <si>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</si>
  <si>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</si>
  <si>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</si>
  <si>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</si>
  <si>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</si>
  <si>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</si>
  <si>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</si>
  <si>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</si>
  <si>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</si>
  <si>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</si>
  <si>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</si>
  <si>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</si>
  <si>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</si>
  <si>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</si>
  <si>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</si>
  <si>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</si>
  <si>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</si>
  <si>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</si>
  <si>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</si>
  <si>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</si>
  <si>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</si>
  <si>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</si>
  <si>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</si>
  <si>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</si>
  <si>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</si>
  <si>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</si>
  <si>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</si>
  <si>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</si>
  <si>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</si>
  <si>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</si>
  <si>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</si>
  <si>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</si>
  <si>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</si>
  <si>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</si>
  <si>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</si>
  <si>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</si>
  <si>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</si>
  <si>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</si>
  <si>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</si>
  <si>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</si>
  <si>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</si>
  <si>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</si>
  <si>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</si>
  <si>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</si>
  <si>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</si>
  <si>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</si>
  <si>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</si>
  <si>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</si>
  <si>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</si>
  <si>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</si>
  <si>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</si>
  <si>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</si>
  <si>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</si>
  <si>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</si>
  <si>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</si>
  <si>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</si>
  <si>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</si>
  <si>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</si>
  <si>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</si>
  <si>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</si>
  <si>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</si>
  <si>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</si>
  <si>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</si>
  <si>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</si>
  <si>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</si>
  <si>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</si>
  <si>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</si>
  <si>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</si>
  <si>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</si>
  <si>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</si>
  <si>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</si>
  <si>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</si>
  <si>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</si>
  <si>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</si>
  <si>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</si>
  <si>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</si>
  <si>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</si>
  <si>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</si>
  <si>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</si>
  <si>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</si>
  <si>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</si>
  <si>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</si>
  <si>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</si>
  <si>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</si>
  <si>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</si>
  <si>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</si>
  <si>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</si>
  <si>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</si>
  <si>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</si>
  <si>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</si>
  <si>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</si>
  <si>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</si>
  <si>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</si>
  <si>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</si>
  <si>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</si>
  <si>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</si>
  <si>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</si>
  <si>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</si>
  <si>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</si>
  <si>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</si>
  <si>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</si>
  <si>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</si>
  <si>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</si>
  <si>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</si>
  <si>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</si>
  <si>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</si>
  <si>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</si>
  <si>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</si>
  <si>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</si>
  <si>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</si>
  <si>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</si>
  <si>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</si>
  <si>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</si>
  <si>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</si>
  <si>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</si>
  <si>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</si>
  <si>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</si>
  <si>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</si>
  <si>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</si>
  <si>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</si>
  <si>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</si>
  <si>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</si>
  <si>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</si>
  <si>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</si>
  <si>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</si>
  <si>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</si>
  <si>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</si>
  <si>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</si>
  <si>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</si>
  <si>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</si>
  <si>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</si>
  <si>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</si>
  <si>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</si>
  <si>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</si>
  <si>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</si>
  <si>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</si>
  <si>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</si>
  <si>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</si>
  <si>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</si>
  <si>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</si>
  <si>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</si>
  <si>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</si>
  <si>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</si>
  <si>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</si>
  <si>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</si>
  <si>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</si>
  <si>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</si>
  <si>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</si>
  <si>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</si>
  <si>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</si>
  <si>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</si>
  <si>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</si>
  <si>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</si>
  <si>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</si>
  <si>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</si>
  <si>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</si>
  <si>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</si>
  <si>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</si>
  <si>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</si>
  <si>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</si>
  <si>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</si>
  <si>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</si>
  <si>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</si>
  <si>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</si>
  <si>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</si>
  <si>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</si>
  <si>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</si>
  <si>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</si>
  <si>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</si>
  <si>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</si>
  <si>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</si>
  <si>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</si>
  <si>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</si>
  <si>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</si>
  <si>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</si>
  <si>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</si>
  <si>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</si>
  <si>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</si>
  <si>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</si>
  <si>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</si>
  <si>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</si>
  <si>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</si>
  <si>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</si>
  <si>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</si>
  <si>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</si>
  <si>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</si>
  <si>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</si>
  <si>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</si>
  <si>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</si>
  <si>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</si>
  <si>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</si>
  <si>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</si>
  <si>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</si>
  <si>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</si>
  <si>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</si>
  <si>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</si>
  <si>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</si>
  <si>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</si>
  <si>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</si>
  <si>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</si>
  <si>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</si>
  <si>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</si>
  <si>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</si>
  <si>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</si>
  <si>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</si>
  <si>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</si>
  <si>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</si>
  <si>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</si>
  <si>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</si>
  <si>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</si>
  <si>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</si>
  <si>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</si>
  <si>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</si>
  <si>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</si>
  <si>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</si>
  <si>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</si>
  <si>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</si>
  <si>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</si>
  <si>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</si>
  <si>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</si>
  <si>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</si>
  <si>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</si>
  <si>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</si>
  <si>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</si>
  <si>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</si>
  <si>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</si>
  <si>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</si>
  <si>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</si>
  <si>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</si>
  <si>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</si>
  <si>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</si>
  <si>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</si>
  <si>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</si>
  <si>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</si>
  <si>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</si>
  <si>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</si>
  <si>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</si>
  <si>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</si>
  <si>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</si>
  <si>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</si>
  <si>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</si>
  <si>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</si>
  <si>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</si>
  <si>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</si>
  <si>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</si>
  <si>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</si>
  <si>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</si>
  <si>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</si>
  <si>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</si>
  <si>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</si>
  <si>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</si>
  <si>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</si>
  <si>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</si>
  <si>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</si>
  <si>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</si>
  <si>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</si>
  <si>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</si>
  <si>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</si>
  <si>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</si>
  <si>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</si>
  <si>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</si>
  <si>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</si>
  <si>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</si>
  <si>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</si>
  <si>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</si>
  <si>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</si>
  <si>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</si>
  <si>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</si>
  <si>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</si>
  <si>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</si>
  <si>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</si>
  <si>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</si>
  <si>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</si>
  <si>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</si>
  <si>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</si>
  <si>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</si>
  <si>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</si>
  <si>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</si>
  <si>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</si>
  <si>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</si>
  <si>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</si>
  <si>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</si>
  <si>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</si>
  <si>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</si>
  <si>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</si>
  <si>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</si>
  <si>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</si>
  <si>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</si>
  <si>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</si>
  <si>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</si>
  <si>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</si>
  <si>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</si>
  <si>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</si>
  <si>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</si>
  <si>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</si>
  <si>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</si>
  <si>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</si>
  <si>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</si>
  <si>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</si>
  <si>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</si>
  <si>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</si>
  <si>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</si>
  <si>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</si>
  <si>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</si>
  <si>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</si>
  <si>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</si>
  <si>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</si>
  <si>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</si>
  <si>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</si>
  <si>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</si>
  <si>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</si>
  <si>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</si>
  <si>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</si>
  <si>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</si>
  <si>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</si>
  <si>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</si>
  <si>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</si>
  <si>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</si>
  <si>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</si>
  <si>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</si>
  <si>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</si>
  <si>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</si>
  <si>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</si>
  <si>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</si>
  <si>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</si>
  <si>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</si>
  <si>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</si>
  <si>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</si>
  <si>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</si>
  <si>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</si>
  <si>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</si>
  <si>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</si>
  <si>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</si>
  <si>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</si>
  <si>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</si>
  <si>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</si>
  <si>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</si>
  <si>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</si>
  <si>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</si>
  <si>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</si>
  <si>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</si>
  <si>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</si>
  <si>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</si>
  <si>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</si>
  <si>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</si>
  <si>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</si>
  <si>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</si>
  <si>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</si>
  <si>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</si>
  <si>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</si>
  <si>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</si>
  <si>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</si>
  <si>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</si>
  <si>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</si>
  <si>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</si>
  <si>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</si>
  <si>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</si>
  <si>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</si>
  <si>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</si>
  <si>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</si>
  <si>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</si>
  <si>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</si>
  <si>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</si>
  <si>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</si>
  <si>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</si>
  <si>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</si>
  <si>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</si>
  <si>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</si>
  <si>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</si>
  <si>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</si>
  <si>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</si>
  <si>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</si>
  <si>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</si>
  <si>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</si>
  <si>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</si>
  <si>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</si>
  <si>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</si>
  <si>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</si>
  <si>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</si>
  <si>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</si>
  <si>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</si>
  <si>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</si>
  <si>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</si>
  <si>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</si>
  <si>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</si>
  <si>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</si>
  <si>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</si>
  <si>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</si>
  <si>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</si>
  <si>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</si>
  <si>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</si>
  <si>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</si>
  <si>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</si>
  <si>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</si>
  <si>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</si>
  <si>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</si>
  <si>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</si>
  <si>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</si>
  <si>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</si>
  <si>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</si>
  <si>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</si>
  <si>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</si>
  <si>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</si>
  <si>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</si>
  <si>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</si>
  <si>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</si>
  <si>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</si>
  <si>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</si>
  <si>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</si>
  <si>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</si>
  <si>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</si>
  <si>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</si>
  <si>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</si>
  <si>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</si>
  <si>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</si>
  <si>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</si>
  <si>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</si>
  <si>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</si>
  <si>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</si>
  <si>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</si>
  <si>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</si>
  <si>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</si>
  <si>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</si>
  <si>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</si>
  <si>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</si>
  <si>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</si>
  <si>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</si>
  <si>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</si>
  <si>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</si>
  <si>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</si>
  <si>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</si>
  <si>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</si>
  <si>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</si>
  <si>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</si>
  <si>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</si>
  <si>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</si>
  <si>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</si>
  <si>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</si>
  <si>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</si>
  <si>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</si>
  <si>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</si>
  <si>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</si>
  <si>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</si>
  <si>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</si>
  <si>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</si>
  <si>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</si>
  <si>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</si>
  <si>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</si>
  <si>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</si>
  <si>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</si>
  <si>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</si>
  <si>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</si>
  <si>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</si>
  <si>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</si>
  <si>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</si>
  <si>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</si>
  <si>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</si>
  <si>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</si>
  <si>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</si>
  <si>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</si>
  <si>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</si>
  <si>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</si>
  <si>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</si>
  <si>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</si>
  <si>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</si>
  <si>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</si>
  <si>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</si>
  <si>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</si>
  <si>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</si>
  <si>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</si>
  <si>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</si>
  <si>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</si>
  <si>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</si>
  <si>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</si>
  <si>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</si>
  <si>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</si>
  <si>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</si>
  <si>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</si>
  <si>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</si>
  <si>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</si>
  <si>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</si>
  <si>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</si>
  <si>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</si>
  <si>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</si>
  <si>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</si>
  <si>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</si>
  <si>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</si>
  <si>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</si>
  <si>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</si>
  <si>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</si>
  <si>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</si>
  <si>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</si>
  <si>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</si>
  <si>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</si>
  <si>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</si>
  <si>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</si>
  <si>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</si>
  <si>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</si>
  <si>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</si>
  <si>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</si>
  <si>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</si>
  <si>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</si>
  <si>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</si>
  <si>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</si>
  <si>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</si>
  <si>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</si>
  <si>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</si>
  <si>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</si>
  <si>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</si>
  <si>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</si>
  <si>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</si>
  <si>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</si>
  <si>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</si>
  <si>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</si>
  <si>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</si>
  <si>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</si>
  <si>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</si>
  <si>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</si>
  <si>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</si>
  <si>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</si>
  <si>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</si>
  <si>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</si>
  <si>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</si>
  <si>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</si>
  <si>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</si>
  <si>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</si>
  <si>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</si>
  <si>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</si>
  <si>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</si>
  <si>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</si>
  <si>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</si>
  <si>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</si>
  <si>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</si>
  <si>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</si>
  <si>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</si>
  <si>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</si>
  <si>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</si>
  <si>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</si>
  <si>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</si>
  <si>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</si>
  <si>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</si>
  <si>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</si>
  <si>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</si>
  <si>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</si>
  <si>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</si>
  <si>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</si>
  <si>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</si>
  <si>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</si>
  <si>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</si>
  <si>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</si>
  <si>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</si>
  <si>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</si>
  <si>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</si>
  <si>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</si>
  <si>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</si>
  <si>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</si>
  <si>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</si>
  <si>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</si>
  <si>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</si>
  <si>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</si>
  <si>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</si>
  <si>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</si>
  <si>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</si>
  <si>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</si>
  <si>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</si>
  <si>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</si>
  <si>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</si>
  <si>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</si>
  <si>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</si>
  <si>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</si>
  <si>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</si>
  <si>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</si>
  <si>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</si>
  <si>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</si>
  <si>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</si>
  <si>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</si>
  <si>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</si>
  <si>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</si>
  <si>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</si>
  <si>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</si>
  <si>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</si>
  <si>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</si>
  <si>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</si>
  <si>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</si>
  <si>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</si>
  <si>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</si>
  <si>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</si>
  <si>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</si>
  <si>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</si>
  <si>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</si>
  <si>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</si>
  <si>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</si>
  <si>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</si>
  <si>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</si>
  <si>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</si>
  <si>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</si>
  <si>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</si>
  <si>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</si>
  <si>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</si>
  <si>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</si>
  <si>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</si>
  <si>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</si>
  <si>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</si>
  <si>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</si>
  <si>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</si>
  <si>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</si>
  <si>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</si>
  <si>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</si>
  <si>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</si>
  <si>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</si>
  <si>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</si>
  <si>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</si>
  <si>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</si>
  <si>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</si>
  <si>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</si>
  <si>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</si>
  <si>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</si>
  <si>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</si>
  <si>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</si>
  <si>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</si>
  <si>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</si>
  <si>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</si>
  <si>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</si>
  <si>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</si>
  <si>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</si>
  <si>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</si>
  <si>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</si>
  <si>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</si>
  <si>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</si>
  <si>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</si>
  <si>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</si>
  <si>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</si>
  <si>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</si>
  <si>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</si>
  <si>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</si>
  <si>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</si>
  <si>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</si>
  <si>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</si>
  <si>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</si>
  <si>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</si>
  <si>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</si>
  <si>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</si>
  <si>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</si>
  <si>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</si>
  <si>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</si>
  <si>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</si>
  <si>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</si>
  <si>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</si>
  <si>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</si>
  <si>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</si>
  <si>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</si>
  <si>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</si>
  <si>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</si>
  <si>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</si>
  <si>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</si>
  <si>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</si>
  <si>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</si>
  <si>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</si>
  <si>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</si>
  <si>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</si>
  <si>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</si>
  <si>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</si>
  <si>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</si>
  <si>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</si>
  <si>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</si>
  <si>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</si>
  <si>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</si>
  <si>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</si>
  <si>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</si>
  <si>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</si>
  <si>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</si>
  <si>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</si>
  <si>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</si>
  <si>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</si>
  <si>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</si>
  <si>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</si>
  <si>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</si>
  <si>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</si>
  <si>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</si>
  <si>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</si>
  <si>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</si>
  <si>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</si>
  <si>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</si>
  <si>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</si>
  <si>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</si>
  <si>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</si>
  <si>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</si>
  <si>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</si>
  <si>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</si>
  <si>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</si>
  <si>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</si>
  <si>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</si>
  <si>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</si>
  <si>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</si>
  <si>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</si>
  <si>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</si>
  <si>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</si>
  <si>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</si>
  <si>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</si>
  <si>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</si>
  <si>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</si>
  <si>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</si>
  <si>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</si>
  <si>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</si>
  <si>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</si>
  <si>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</si>
  <si>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</si>
  <si>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</si>
  <si>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</si>
  <si>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</si>
  <si>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</si>
  <si>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</si>
  <si>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</si>
  <si>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</si>
  <si>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</si>
  <si>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</si>
  <si>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</si>
  <si>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</si>
  <si>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</si>
  <si>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</si>
  <si>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</si>
  <si>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</si>
  <si>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</si>
  <si>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</si>
  <si>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</si>
  <si>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</si>
  <si>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</si>
  <si>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</si>
  <si>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</si>
  <si>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</si>
  <si>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</si>
  <si>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</si>
  <si>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</si>
  <si>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</si>
  <si>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</si>
  <si>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</si>
  <si>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</si>
  <si>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</si>
  <si>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</si>
  <si>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</si>
  <si>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</si>
  <si>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</si>
  <si>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</si>
  <si>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</si>
  <si>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</si>
  <si>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</si>
  <si>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</si>
  <si>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</si>
  <si>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</si>
  <si>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</si>
  <si>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</si>
  <si>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</si>
  <si>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</si>
  <si>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</si>
  <si>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</si>
  <si>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</si>
  <si>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</si>
  <si>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</si>
  <si>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</si>
  <si>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</si>
  <si>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</si>
  <si>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</si>
  <si>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</si>
  <si>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</si>
  <si>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</si>
  <si>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</si>
  <si>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</si>
  <si>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</si>
  <si>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</si>
  <si>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</si>
  <si>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</si>
  <si>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</si>
  <si>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</si>
  <si>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</si>
  <si>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</si>
  <si>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</si>
  <si>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</si>
  <si>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</si>
  <si>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</si>
  <si>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</si>
  <si>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</si>
  <si>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</si>
  <si>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</si>
  <si>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</si>
  <si>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</si>
  <si>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</si>
  <si>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</si>
  <si>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</si>
  <si>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</si>
  <si>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</si>
  <si>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</si>
  <si>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</si>
  <si>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</si>
  <si>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</si>
  <si>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</si>
  <si>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</si>
  <si>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</si>
  <si>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</si>
  <si>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</si>
  <si>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</si>
  <si>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</si>
  <si>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</si>
  <si>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</si>
  <si>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</si>
  <si>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</si>
  <si>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</si>
  <si>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</si>
  <si>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</si>
  <si>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</si>
  <si>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</si>
  <si>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</si>
  <si>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</si>
  <si>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</si>
  <si>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</si>
  <si>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</si>
  <si>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</si>
  <si>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</si>
  <si>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</si>
  <si>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</si>
  <si>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</si>
  <si>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</si>
  <si>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</si>
  <si>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</si>
  <si>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</si>
  <si>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</si>
  <si>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</si>
  <si>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</si>
  <si>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</si>
  <si>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</si>
  <si>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</si>
  <si>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</si>
  <si>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</si>
  <si>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</si>
  <si>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</si>
  <si>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</si>
  <si>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</si>
  <si>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</si>
  <si>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</si>
  <si>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</si>
  <si>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</si>
  <si>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</si>
  <si>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</si>
  <si>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</si>
  <si>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</si>
  <si>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</si>
  <si>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</si>
  <si>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</si>
  <si>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</si>
  <si>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</si>
  <si>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</si>
  <si>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</si>
  <si>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</si>
  <si>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</si>
  <si>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</si>
  <si>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</si>
  <si>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</si>
  <si>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</si>
  <si>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</si>
  <si>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</si>
  <si>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</si>
  <si>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</si>
  <si>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</si>
  <si>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</si>
  <si>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</si>
  <si>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</si>
  <si>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</si>
  <si>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</si>
  <si>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</si>
  <si>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</si>
  <si>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</si>
  <si>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</si>
  <si>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</si>
  <si>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</si>
  <si>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</si>
  <si>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</si>
  <si>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</si>
  <si>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</si>
  <si>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</si>
  <si>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</si>
  <si>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</si>
  <si>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</si>
  <si>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</si>
  <si>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</si>
  <si>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</si>
  <si>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</si>
  <si>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</si>
  <si>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</si>
  <si>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</si>
  <si>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</si>
  <si>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</si>
  <si>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</si>
  <si>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</si>
  <si>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</si>
  <si>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</si>
  <si>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</si>
  <si>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</si>
  <si>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</si>
  <si>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</si>
  <si>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</si>
  <si>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</si>
  <si>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</si>
  <si>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</si>
  <si>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</si>
  <si>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</si>
  <si>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</si>
  <si>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</si>
  <si>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</si>
  <si>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</si>
  <si>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</si>
  <si>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</si>
  <si>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</si>
  <si>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</si>
  <si>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</si>
  <si>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</si>
  <si>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</si>
  <si>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</si>
  <si>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</si>
  <si>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</si>
  <si>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</si>
  <si>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</si>
  <si>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</si>
  <si>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</si>
  <si>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</si>
  <si>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</si>
  <si>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</si>
  <si>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</si>
  <si>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</si>
  <si>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</si>
  <si>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</si>
  <si>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</si>
  <si>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</si>
  <si>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</si>
  <si>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</si>
  <si>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</si>
  <si>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</si>
  <si>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</si>
  <si>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</si>
  <si>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</si>
  <si>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</si>
  <si>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</si>
  <si>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</si>
  <si>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</si>
  <si>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</si>
  <si>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</si>
  <si>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</si>
  <si>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</si>
  <si>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</si>
  <si>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</si>
  <si>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</si>
  <si>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</si>
  <si>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</si>
  <si>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</si>
  <si>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</si>
  <si>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</si>
  <si>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</si>
  <si>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</si>
  <si>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</si>
  <si>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</si>
  <si>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</si>
  <si>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</si>
  <si>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</si>
  <si>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</si>
  <si>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</si>
  <si>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</si>
  <si>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</si>
  <si>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</si>
  <si>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</si>
  <si>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</si>
  <si>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</si>
  <si>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</si>
  <si>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</si>
  <si>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</si>
  <si>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</si>
  <si>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</si>
  <si>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</si>
  <si>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</si>
  <si>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</si>
  <si>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</si>
  <si>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</si>
  <si>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</si>
  <si>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</si>
  <si>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</si>
  <si>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</si>
  <si>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</si>
  <si>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</si>
  <si>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</si>
  <si>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</si>
  <si>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</si>
  <si>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</si>
  <si>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</si>
  <si>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</si>
  <si>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</si>
  <si>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</si>
  <si>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</si>
  <si>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</si>
  <si>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</si>
  <si>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</si>
  <si>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</si>
  <si>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</si>
  <si>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</si>
  <si>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</si>
  <si>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</si>
  <si>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</si>
  <si>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</si>
  <si>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</si>
  <si>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</si>
  <si>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</si>
  <si>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</si>
  <si>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</si>
  <si>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</si>
  <si>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</si>
  <si>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</si>
  <si>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</si>
  <si>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</si>
  <si>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</si>
  <si>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</si>
  <si>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</si>
  <si>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</si>
  <si>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</si>
  <si>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</si>
  <si>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</si>
  <si>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</si>
  <si>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</si>
  <si>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</si>
  <si>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</si>
  <si>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</si>
  <si>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</si>
  <si>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</si>
  <si>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</si>
  <si>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</si>
  <si>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</si>
  <si>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</si>
  <si>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</si>
  <si>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</si>
  <si>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</si>
  <si>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</si>
  <si>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</si>
  <si>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</si>
  <si>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</si>
  <si>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</si>
  <si>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</si>
  <si>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</si>
  <si>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</si>
  <si>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</si>
  <si>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</si>
  <si>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</si>
  <si>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</si>
  <si>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</si>
  <si>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</si>
  <si>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</si>
  <si>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</si>
  <si>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</si>
  <si>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</si>
  <si>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</si>
  <si>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</si>
  <si>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</si>
  <si>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</si>
  <si>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</si>
  <si>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</si>
  <si>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</si>
  <si>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</si>
  <si>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</si>
  <si>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</si>
  <si>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</si>
  <si>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</si>
  <si>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</si>
  <si>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</si>
  <si>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</si>
  <si>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</si>
  <si>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</si>
  <si>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</si>
  <si>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</si>
  <si>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</si>
  <si>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</si>
  <si>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</si>
  <si>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</si>
  <si>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</si>
  <si>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</si>
  <si>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</si>
  <si>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</si>
  <si>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</si>
  <si>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</si>
  <si>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</si>
  <si>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</si>
  <si>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</si>
  <si>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</si>
  <si>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</si>
  <si>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</si>
  <si>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</si>
  <si>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</si>
  <si>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</si>
  <si>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</si>
  <si>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</si>
  <si>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</si>
  <si>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</si>
  <si>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</si>
  <si>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</si>
  <si>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</si>
  <si>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</si>
  <si>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</si>
  <si>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</si>
  <si>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</si>
  <si>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</si>
  <si>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</si>
  <si>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</si>
  <si>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</si>
  <si>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</si>
  <si>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</si>
  <si>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</si>
  <si>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</si>
  <si>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</si>
  <si>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</si>
  <si>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</si>
  <si>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</si>
  <si>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</si>
  <si>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</si>
  <si>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</si>
  <si>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</si>
  <si>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</si>
  <si>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</si>
  <si>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</si>
  <si>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</si>
  <si>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</si>
  <si>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</si>
  <si>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</si>
  <si>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</si>
  <si>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</si>
  <si>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</si>
  <si>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</si>
  <si>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</si>
  <si>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</si>
  <si>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</si>
  <si>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</si>
  <si>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</si>
  <si>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</si>
  <si>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</si>
  <si>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</si>
  <si>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</si>
  <si>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</si>
  <si>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</si>
  <si>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</si>
  <si>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</si>
  <si>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</si>
  <si>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</si>
  <si>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</si>
  <si>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</si>
  <si>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</si>
  <si>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</si>
  <si>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</si>
  <si>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</si>
  <si>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</si>
  <si>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</si>
  <si>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</si>
  <si>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</si>
  <si>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</si>
  <si>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</si>
  <si>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</si>
  <si>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</si>
  <si>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</si>
  <si>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</si>
  <si>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</si>
  <si>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</si>
  <si>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</si>
  <si>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</si>
  <si>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</si>
  <si>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</si>
  <si>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</si>
  <si>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</si>
  <si>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</si>
  <si>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</si>
  <si>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</si>
  <si>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</si>
  <si>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</si>
  <si>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</si>
  <si>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</si>
  <si>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</si>
  <si>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</si>
  <si>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</si>
  <si>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</si>
  <si>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</si>
  <si>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</si>
  <si>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</si>
  <si>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</si>
  <si>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</si>
  <si>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</si>
  <si>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</si>
  <si>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</si>
  <si>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</si>
  <si>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</si>
  <si>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</si>
  <si>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</si>
  <si>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</si>
  <si>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</si>
  <si>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</si>
  <si>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</si>
  <si>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</si>
  <si>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</si>
  <si>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</si>
  <si>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</si>
  <si>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</si>
  <si>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</si>
  <si>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</si>
  <si>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</si>
  <si>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</si>
  <si>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</si>
  <si>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</si>
  <si>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</si>
  <si>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</si>
  <si>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</si>
  <si>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</si>
  <si>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</si>
  <si>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</si>
  <si>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</si>
  <si>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</si>
  <si>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</si>
  <si>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</si>
  <si>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</si>
  <si>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</si>
  <si>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</si>
  <si>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</si>
  <si>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</si>
  <si>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</si>
  <si>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</si>
  <si>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</si>
  <si>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</si>
  <si>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</si>
  <si>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</si>
  <si>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</si>
  <si>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</si>
  <si>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</si>
  <si>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</si>
  <si>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</si>
  <si>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</si>
  <si>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</si>
  <si>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</si>
  <si>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</si>
  <si>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</si>
  <si>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</si>
  <si>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</si>
  <si>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</si>
  <si>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</si>
  <si>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</si>
  <si>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</si>
  <si>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</si>
  <si>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</si>
  <si>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</si>
  <si>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</si>
  <si>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</si>
  <si>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</si>
  <si>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</si>
  <si>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</si>
  <si>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</si>
  <si>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</si>
  <si>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</si>
  <si>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</si>
  <si>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</si>
  <si>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</si>
  <si>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</si>
  <si>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</si>
  <si>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</si>
  <si>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</si>
  <si>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</si>
  <si>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</si>
  <si>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</si>
  <si>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</si>
  <si>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</si>
  <si>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</si>
  <si>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</si>
  <si>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</si>
  <si>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</si>
  <si>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</si>
  <si>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</si>
  <si>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</si>
  <si>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</si>
  <si>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</si>
  <si>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</si>
  <si>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</si>
  <si>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</si>
  <si>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</si>
  <si>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</si>
  <si>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</si>
  <si>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</si>
  <si>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</si>
  <si>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</si>
  <si>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</si>
  <si>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</si>
  <si>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</si>
  <si>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</si>
  <si>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</si>
  <si>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</si>
  <si>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</si>
  <si>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</si>
  <si>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</si>
  <si>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</si>
  <si>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</si>
  <si>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</si>
  <si>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</si>
  <si>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</si>
  <si>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</si>
  <si>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</si>
  <si>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</si>
  <si>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</si>
  <si>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</si>
  <si>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</si>
  <si>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</si>
  <si>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</si>
  <si>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</si>
  <si>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</si>
  <si>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</si>
  <si>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</si>
  <si>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</si>
  <si>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</si>
  <si>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</si>
  <si>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</si>
  <si>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</si>
  <si>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</si>
  <si>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</si>
  <si>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</si>
  <si>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</si>
  <si>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</si>
  <si>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</si>
  <si>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</si>
  <si>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</si>
  <si>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</si>
  <si>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</si>
  <si>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</si>
  <si>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</si>
  <si>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</si>
  <si>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</si>
  <si>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</si>
  <si>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</si>
  <si>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</si>
  <si>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</si>
  <si>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</si>
  <si>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</si>
  <si>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</si>
  <si>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</si>
  <si>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</si>
  <si>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</si>
  <si>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</si>
  <si>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</si>
  <si>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</si>
  <si>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</si>
  <si>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</si>
  <si>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</si>
  <si>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</si>
  <si>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</si>
  <si>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</si>
  <si>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</si>
  <si>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</si>
  <si>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</si>
  <si>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</si>
  <si>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</si>
  <si>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</si>
  <si>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</si>
  <si>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</si>
  <si>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</si>
  <si>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</si>
  <si>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</si>
  <si>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</si>
  <si>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</si>
  <si>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</si>
  <si>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</si>
  <si>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</si>
  <si>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</si>
  <si>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</si>
  <si>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</si>
  <si>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</si>
  <si>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</si>
  <si>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</si>
  <si>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</si>
  <si>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</si>
  <si>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</si>
  <si>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</si>
  <si>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</si>
  <si>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</si>
  <si>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</si>
  <si>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</si>
  <si>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</si>
  <si>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</si>
  <si>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</si>
  <si>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</si>
  <si>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</si>
  <si>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</si>
  <si>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</si>
  <si>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</si>
  <si>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</si>
  <si>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</si>
  <si>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</si>
  <si>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</si>
  <si>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</si>
  <si>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</si>
  <si>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</si>
  <si>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</si>
  <si>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</si>
  <si>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</si>
  <si>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</si>
  <si>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</si>
  <si>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</si>
  <si>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</si>
  <si>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</si>
  <si>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</si>
  <si>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</si>
  <si>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</si>
  <si>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</si>
  <si>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</si>
  <si>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</si>
  <si>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</si>
  <si>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</si>
  <si>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</si>
  <si>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</si>
  <si>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</si>
  <si>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</si>
  <si>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</si>
  <si>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</si>
  <si>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</si>
  <si>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</si>
  <si>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</si>
  <si>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</si>
  <si>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</si>
  <si>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</si>
  <si>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</si>
  <si>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</si>
  <si>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</si>
  <si>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</si>
  <si>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</si>
  <si>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</si>
  <si>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</si>
  <si>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</si>
  <si>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</si>
  <si>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</si>
  <si>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</si>
  <si>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</si>
  <si>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</si>
  <si>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</si>
  <si>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</si>
  <si>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</si>
  <si>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</si>
  <si>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</si>
  <si>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</si>
  <si>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</si>
  <si>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</si>
  <si>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</si>
  <si>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</si>
  <si>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</si>
  <si>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</si>
  <si>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</si>
  <si>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</si>
  <si>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</si>
  <si>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</si>
  <si>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</si>
  <si>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</si>
  <si>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</si>
  <si>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</si>
  <si>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</si>
  <si>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</si>
  <si>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</si>
  <si>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</si>
  <si>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</si>
  <si>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</si>
  <si>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</si>
  <si>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</si>
  <si>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</si>
  <si>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</si>
  <si>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</si>
  <si>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</si>
  <si>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</si>
  <si>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</si>
  <si>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</si>
  <si>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</si>
  <si>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</si>
  <si>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</si>
  <si>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</si>
  <si>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</si>
  <si>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</si>
  <si>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</si>
  <si>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</si>
  <si>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</si>
  <si>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</si>
  <si>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</si>
  <si>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</si>
  <si>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</si>
  <si>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</si>
  <si>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</si>
  <si>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</si>
  <si>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</si>
  <si>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</si>
  <si>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</si>
  <si>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</si>
  <si>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</si>
  <si>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</si>
  <si>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</si>
  <si>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</si>
  <si>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</si>
  <si>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</si>
  <si>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</si>
  <si>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</si>
  <si>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</si>
  <si>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</si>
  <si>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</si>
  <si>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</si>
  <si>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</si>
  <si>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</si>
  <si>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</si>
  <si>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</si>
  <si>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</si>
  <si>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</si>
  <si>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</si>
  <si>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</si>
  <si>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</si>
  <si>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</si>
  <si>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</si>
  <si>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</si>
  <si>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</si>
  <si>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</si>
  <si>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</si>
  <si>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</si>
  <si>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</si>
  <si>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</si>
  <si>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</si>
  <si>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</si>
  <si>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</si>
  <si>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</si>
  <si>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</si>
  <si>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</si>
  <si>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</si>
  <si>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</si>
  <si>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</si>
  <si>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</si>
  <si>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</si>
  <si>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</si>
  <si>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</si>
  <si>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</si>
  <si>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</si>
  <si>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</si>
  <si>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</si>
  <si>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</si>
  <si>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</si>
  <si>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</si>
  <si>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</si>
  <si>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</si>
  <si>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</si>
  <si>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</si>
  <si>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</si>
  <si>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</si>
  <si>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</si>
  <si>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</si>
  <si>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</si>
  <si>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</si>
  <si>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</si>
  <si>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</si>
  <si>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</si>
  <si>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</si>
  <si>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</si>
  <si>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</si>
  <si>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</si>
  <si>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</si>
  <si>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</si>
  <si>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</si>
  <si>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</si>
  <si>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</si>
  <si>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</si>
  <si>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</si>
  <si>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</si>
  <si>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</si>
  <si>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</si>
  <si>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</si>
  <si>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</si>
  <si>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</si>
  <si>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</si>
  <si>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</si>
  <si>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</si>
  <si>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</si>
  <si>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</si>
  <si>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</si>
  <si>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</si>
  <si>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</si>
  <si>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</si>
  <si>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</si>
  <si>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</si>
  <si>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</si>
  <si>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</si>
  <si>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</si>
  <si>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</si>
  <si>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</si>
  <si>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</si>
  <si>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</si>
  <si>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</si>
  <si>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</si>
  <si>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</si>
  <si>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</si>
  <si>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</si>
  <si>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</si>
  <si>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</si>
  <si>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</si>
  <si>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</si>
  <si>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</si>
  <si>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</si>
  <si>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</si>
  <si>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</si>
  <si>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</si>
  <si>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</si>
  <si>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</si>
  <si>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</si>
  <si>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</si>
  <si>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</si>
  <si>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</si>
  <si>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</si>
  <si>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</si>
  <si>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</si>
  <si>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</si>
  <si>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</si>
  <si>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</si>
  <si>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</si>
  <si>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</si>
  <si>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</si>
  <si>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</si>
  <si>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</si>
  <si>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</si>
  <si>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</si>
  <si>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</si>
  <si>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</si>
  <si>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</si>
  <si>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</si>
  <si>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</si>
  <si>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</si>
  <si>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</si>
  <si>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</si>
  <si>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</si>
  <si>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</si>
  <si>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</si>
  <si>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</si>
  <si>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</si>
  <si>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</si>
  <si>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</si>
  <si>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</si>
  <si>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</si>
  <si>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</si>
  <si>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</si>
  <si>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</si>
  <si>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</si>
  <si>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</si>
  <si>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</si>
  <si>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</si>
  <si>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</si>
  <si>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</si>
  <si>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</si>
  <si>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</si>
  <si>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</si>
  <si>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</si>
  <si>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</si>
  <si>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</si>
  <si>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</si>
  <si>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</si>
  <si>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</si>
  <si>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</si>
  <si>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</si>
  <si>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</si>
  <si>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</si>
  <si>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</si>
  <si>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</si>
  <si>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</si>
  <si>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</si>
  <si>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</si>
  <si>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</si>
  <si>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</si>
  <si>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</si>
  <si>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</si>
  <si>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</si>
  <si>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</si>
  <si>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</si>
  <si>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</si>
  <si>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</si>
  <si>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</si>
  <si>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</si>
  <si>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</si>
  <si>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</si>
  <si>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</si>
  <si>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</si>
  <si>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</si>
  <si>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</si>
  <si>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</si>
  <si>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</si>
  <si>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</si>
  <si>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</si>
  <si>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</si>
  <si>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</si>
  <si>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</si>
  <si>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</si>
  <si>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</si>
  <si>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</si>
  <si>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</si>
  <si>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</si>
  <si>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</si>
  <si>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</si>
  <si>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</si>
  <si>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</si>
  <si>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</si>
  <si>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</si>
  <si>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</si>
  <si>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</si>
  <si>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</si>
  <si>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</si>
  <si>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</si>
  <si>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</si>
  <si>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</si>
  <si>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</si>
  <si>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</si>
  <si>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</si>
  <si>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</si>
  <si>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</si>
  <si>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</si>
  <si>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</si>
  <si>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</si>
  <si>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</si>
  <si>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</si>
  <si>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</si>
  <si>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</si>
  <si>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</si>
  <si>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</si>
  <si>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</si>
  <si>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</si>
  <si>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</si>
  <si>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</si>
  <si>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</si>
  <si>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</si>
  <si>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</si>
  <si>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</si>
  <si>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</si>
  <si>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</si>
  <si>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</si>
  <si>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</si>
  <si>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</si>
  <si>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</si>
  <si>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</si>
  <si>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</si>
  <si>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</si>
  <si>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</si>
  <si>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</si>
  <si>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</si>
  <si>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</si>
  <si>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</si>
  <si>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</si>
  <si>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</si>
  <si>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</si>
  <si>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</si>
  <si>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</si>
  <si>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</si>
  <si>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</si>
  <si>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</si>
  <si>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</si>
  <si>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</si>
  <si>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</si>
  <si>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</si>
  <si>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</si>
  <si>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</si>
  <si>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</si>
  <si>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</si>
  <si>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</si>
  <si>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</si>
  <si>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</si>
  <si>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</si>
  <si>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</si>
  <si>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</si>
  <si>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</si>
  <si>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</si>
  <si>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</si>
  <si>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</si>
  <si>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</si>
  <si>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</si>
  <si>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</si>
  <si>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</si>
  <si>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</si>
  <si>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</si>
  <si>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</si>
  <si>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</si>
  <si>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</si>
  <si>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</si>
  <si>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</si>
  <si>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</si>
  <si>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</si>
  <si>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</si>
  <si>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</si>
  <si>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</si>
  <si>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</si>
  <si>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</si>
  <si>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</si>
  <si>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</si>
  <si>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</si>
  <si>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</si>
  <si>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</si>
  <si>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</si>
  <si>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</si>
  <si>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</si>
  <si>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</si>
  <si>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</si>
  <si>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</si>
  <si>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</si>
  <si>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</si>
  <si>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</si>
  <si>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</si>
  <si>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</si>
  <si>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</si>
  <si>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</si>
  <si>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</si>
  <si>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</si>
  <si>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</si>
  <si>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</si>
  <si>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</si>
  <si>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</si>
  <si>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</si>
  <si>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</si>
  <si>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</si>
  <si>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</si>
  <si>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</si>
  <si>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</si>
  <si>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</si>
  <si>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</si>
  <si>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</si>
  <si>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</si>
  <si>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</si>
  <si>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</si>
  <si>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</si>
  <si>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</si>
  <si>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</si>
  <si>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</si>
  <si>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</si>
  <si>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</si>
  <si>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</si>
  <si>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</si>
  <si>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</si>
  <si>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</si>
  <si>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</si>
  <si>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</si>
  <si>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</si>
  <si>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</si>
  <si>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</si>
  <si>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</si>
  <si>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</si>
  <si>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</si>
  <si>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</si>
  <si>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</si>
  <si>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</si>
  <si>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</si>
  <si>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</si>
  <si>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</si>
  <si>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</si>
  <si>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</si>
  <si>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</si>
  <si>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</si>
  <si>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</si>
  <si>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</si>
  <si>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</si>
  <si>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</si>
  <si>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</si>
  <si>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</si>
  <si>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</si>
  <si>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</si>
  <si>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</si>
  <si>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</si>
  <si>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</si>
  <si>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</si>
  <si>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</si>
  <si>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</si>
  <si>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</si>
  <si>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</si>
  <si>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</si>
  <si>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</si>
  <si>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</si>
  <si>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</si>
  <si>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</si>
  <si>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</si>
  <si>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</si>
  <si>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</si>
  <si>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</si>
  <si>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</si>
  <si>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</si>
  <si>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</si>
  <si>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</si>
  <si>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</si>
  <si>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</si>
  <si>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</si>
  <si>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</si>
  <si>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</si>
  <si>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</si>
  <si>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</si>
  <si>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</si>
  <si>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</si>
  <si>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</si>
  <si>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</si>
  <si>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</si>
  <si>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</si>
  <si>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</si>
  <si>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</si>
  <si>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</si>
  <si>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</si>
  <si>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</si>
  <si>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</si>
  <si>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</si>
  <si>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</si>
  <si>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</si>
  <si>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</si>
  <si>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</si>
  <si>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</si>
  <si>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</si>
  <si>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</si>
  <si>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</si>
  <si>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</si>
  <si>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</si>
  <si>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</si>
  <si>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</si>
  <si>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</si>
  <si>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</si>
  <si>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</si>
  <si>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</si>
  <si>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</si>
  <si>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</si>
  <si>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</si>
  <si>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</si>
  <si>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</si>
  <si>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</si>
  <si>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</si>
  <si>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</si>
  <si>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</si>
  <si>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</si>
  <si>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</si>
  <si>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</si>
  <si>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</si>
  <si>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</si>
  <si>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</si>
  <si>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</si>
  <si>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</si>
  <si>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</si>
  <si>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</si>
  <si>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</si>
  <si>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</si>
  <si>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</si>
  <si>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</si>
  <si>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</si>
  <si>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</si>
  <si>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</si>
  <si>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</si>
  <si>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</si>
  <si>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</si>
  <si>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</si>
  <si>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</si>
  <si>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</si>
  <si>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</si>
  <si>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</si>
  <si>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</si>
  <si>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</si>
  <si>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</si>
  <si>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</si>
  <si>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</si>
  <si>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</si>
  <si>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</si>
  <si>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</si>
  <si>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</si>
  <si>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</si>
  <si>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</si>
  <si>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</si>
  <si>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</si>
  <si>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</si>
  <si>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</si>
  <si>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</si>
  <si>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</si>
  <si>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</si>
  <si>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</si>
  <si>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</si>
  <si>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</si>
  <si>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</si>
  <si>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</si>
  <si>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</si>
  <si>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</si>
  <si>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</si>
  <si>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</si>
  <si>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</si>
  <si>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</si>
  <si>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</si>
  <si>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</si>
  <si>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</si>
  <si>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</si>
  <si>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</si>
  <si>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</si>
  <si>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</si>
  <si>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</si>
  <si>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</si>
  <si>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</si>
  <si>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</si>
  <si>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</si>
  <si>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</si>
  <si>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</si>
  <si>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</si>
  <si>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</si>
  <si>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</si>
  <si>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</si>
  <si>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</si>
  <si>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</si>
  <si>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</si>
  <si>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</si>
  <si>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</si>
  <si>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</si>
  <si>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</si>
  <si>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</si>
  <si>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</si>
  <si>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</si>
  <si>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</si>
  <si>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</si>
  <si>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</si>
  <si>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</si>
  <si>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</si>
  <si>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</si>
  <si>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</si>
  <si>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</si>
  <si>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</si>
  <si>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</si>
  <si>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</si>
  <si>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</si>
  <si>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</si>
  <si>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</si>
  <si>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</si>
  <si>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</si>
  <si>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</si>
  <si>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</si>
  <si>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</si>
  <si>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</si>
  <si>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</si>
  <si>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</si>
  <si>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</si>
  <si>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</si>
  <si>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</si>
  <si>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</si>
  <si>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</si>
  <si>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</si>
  <si>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</si>
  <si>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</si>
  <si>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</si>
  <si>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</si>
  <si>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</si>
  <si>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</si>
  <si>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</si>
  <si>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</si>
  <si>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</si>
  <si>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</si>
  <si>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</si>
  <si>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</si>
  <si>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</si>
  <si>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</si>
  <si>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</si>
  <si>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</si>
  <si>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</si>
  <si>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</si>
  <si>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</si>
  <si>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</si>
  <si>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</si>
  <si>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</si>
  <si>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</si>
  <si>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</si>
  <si>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</si>
  <si>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</si>
  <si>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</si>
  <si>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</si>
  <si>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</si>
  <si>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</si>
  <si>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</si>
  <si>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</si>
  <si>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</si>
  <si>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</si>
  <si>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</si>
  <si>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</si>
  <si>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</si>
  <si>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</si>
  <si>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</si>
  <si>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</si>
  <si>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</si>
  <si>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</si>
  <si>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</si>
  <si>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</si>
  <si>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</si>
  <si>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</si>
  <si>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</si>
  <si>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</si>
  <si>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</si>
  <si>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</si>
  <si>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</si>
  <si>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</si>
  <si>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</si>
  <si>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</si>
  <si>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</si>
  <si>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</si>
  <si>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</si>
  <si>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</si>
  <si>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</si>
  <si>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</si>
  <si>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</si>
  <si>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</si>
  <si>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</si>
  <si>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</si>
  <si>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</si>
  <si>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</si>
  <si>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</si>
  <si>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</si>
  <si>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</si>
  <si>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</si>
  <si>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</si>
  <si>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</si>
  <si>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</si>
  <si>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</si>
  <si>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</si>
  <si>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</si>
  <si>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</si>
  <si>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</si>
  <si>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</si>
  <si>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</si>
  <si>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</si>
  <si>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</si>
  <si>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</si>
  <si>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</si>
  <si>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</si>
  <si>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</si>
  <si>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</si>
  <si>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</si>
  <si>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</si>
  <si>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</si>
  <si>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</si>
  <si>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</si>
  <si>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</si>
  <si>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</si>
  <si>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</si>
  <si>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</si>
  <si>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</si>
  <si>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</si>
  <si>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</si>
  <si>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</si>
  <si>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</si>
  <si>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</si>
  <si>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</si>
  <si>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</si>
  <si>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</si>
  <si>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</si>
  <si>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</si>
  <si>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</si>
  <si>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</si>
  <si>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</si>
  <si>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</si>
  <si>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</si>
  <si>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</si>
  <si>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</si>
  <si>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</si>
  <si>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</si>
  <si>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</si>
  <si>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</si>
  <si>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</si>
  <si>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</si>
  <si>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</si>
  <si>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</si>
  <si>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</si>
  <si>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</si>
  <si>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</si>
  <si>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</si>
  <si>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</si>
  <si>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</si>
  <si>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</si>
  <si>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</si>
  <si>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</si>
  <si>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</si>
  <si>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</si>
  <si>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</si>
  <si>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</si>
  <si>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</si>
  <si>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</si>
  <si>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</si>
  <si>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</si>
  <si>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</si>
  <si>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</si>
  <si>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</si>
  <si>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</si>
  <si>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</si>
  <si>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</si>
  <si>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</si>
  <si>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</si>
  <si>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</si>
  <si>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</si>
  <si>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</si>
  <si>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</si>
  <si>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</si>
  <si>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</si>
  <si>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</si>
  <si>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</si>
  <si>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</si>
  <si>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</si>
  <si>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</si>
  <si>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</si>
  <si>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</si>
  <si>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</si>
  <si>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</si>
  <si>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</si>
  <si>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</si>
  <si>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</si>
  <si>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</si>
  <si>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</si>
  <si>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</si>
  <si>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</si>
  <si>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</si>
  <si>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</si>
  <si>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</si>
  <si>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</si>
  <si>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</si>
  <si>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</si>
  <si>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</si>
  <si>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</si>
  <si>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</si>
  <si>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</si>
  <si>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</si>
  <si>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</si>
  <si>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</si>
  <si>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</si>
  <si>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</si>
  <si>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</si>
  <si>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</si>
  <si>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</si>
  <si>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</si>
  <si>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</si>
  <si>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</si>
  <si>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</si>
  <si>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</si>
  <si>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</si>
  <si>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</si>
  <si>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</si>
  <si>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</si>
  <si>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</si>
  <si>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</si>
  <si>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</si>
  <si>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</si>
  <si>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</si>
  <si>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</si>
  <si>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</si>
  <si>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</si>
  <si>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</si>
  <si>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</si>
  <si>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</si>
  <si>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</si>
  <si>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</si>
  <si>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</si>
  <si>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</si>
  <si>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</si>
  <si>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</si>
  <si>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</si>
  <si>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</si>
  <si>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</si>
  <si>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</si>
  <si>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</si>
  <si>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</si>
  <si>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</si>
  <si>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</si>
  <si>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</si>
  <si>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</si>
  <si>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</si>
  <si>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</si>
  <si>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</si>
  <si>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</si>
  <si>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</si>
  <si>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</si>
  <si>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</si>
  <si>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</si>
  <si>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</si>
  <si>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</si>
  <si>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</si>
  <si>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</si>
  <si>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</si>
  <si>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</si>
  <si>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</si>
  <si>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</si>
  <si>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</si>
  <si>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</si>
  <si>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</si>
  <si>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</si>
  <si>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</si>
  <si>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</si>
  <si>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</si>
  <si>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</si>
  <si>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</si>
  <si>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</si>
  <si>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</si>
  <si>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</si>
  <si>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</si>
  <si>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</si>
  <si>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</si>
  <si>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</si>
  <si>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</si>
  <si>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</si>
  <si>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</si>
  <si>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</si>
  <si>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</si>
  <si>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</si>
  <si>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</si>
  <si>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</si>
  <si>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</si>
  <si>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</si>
  <si>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</si>
  <si>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</si>
  <si>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</si>
  <si>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</si>
  <si>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</si>
  <si>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</si>
  <si>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</si>
  <si>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</si>
  <si>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</si>
  <si>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</si>
  <si>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</si>
  <si>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</si>
  <si>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</si>
  <si>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</si>
  <si>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</si>
  <si>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</si>
  <si>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</si>
  <si>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</si>
  <si>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</si>
  <si>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</si>
  <si>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</si>
  <si>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</si>
  <si>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</si>
  <si>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</si>
  <si>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</si>
  <si>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</si>
  <si>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</si>
  <si>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</si>
  <si>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</si>
  <si>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</si>
  <si>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</si>
  <si>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</si>
  <si>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</si>
  <si>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</si>
  <si>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</si>
  <si>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</si>
  <si>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</si>
  <si>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</si>
  <si>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</si>
  <si>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</si>
  <si>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</si>
  <si>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</si>
  <si>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</si>
  <si>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</si>
  <si>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</si>
  <si>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</si>
  <si>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</si>
  <si>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</si>
  <si>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</si>
  <si>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</si>
  <si>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</si>
  <si>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</si>
  <si>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</si>
  <si>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</si>
  <si>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</si>
  <si>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</si>
  <si>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</si>
  <si>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</si>
  <si>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</si>
  <si>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</si>
  <si>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</si>
  <si>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</si>
  <si>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</si>
  <si>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</si>
  <si>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</si>
  <si>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</si>
  <si>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</si>
  <si>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</si>
  <si>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</si>
  <si>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</si>
  <si>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</si>
  <si>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</si>
  <si>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</si>
  <si>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</si>
  <si>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</si>
  <si>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</si>
  <si>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</si>
  <si>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</si>
  <si>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</si>
  <si>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</si>
  <si>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</si>
  <si>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</si>
  <si>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</si>
  <si>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</si>
  <si>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</si>
  <si>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</si>
  <si>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</si>
  <si>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</si>
  <si>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</si>
  <si>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</si>
  <si>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</si>
  <si>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</si>
  <si>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</si>
  <si>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</si>
  <si>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</si>
  <si>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</si>
  <si>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</si>
  <si>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</si>
  <si>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</si>
  <si>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</si>
  <si>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</si>
  <si>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</si>
  <si>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</si>
  <si>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</si>
  <si>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</si>
  <si>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</si>
  <si>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</si>
  <si>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</si>
  <si>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</si>
  <si>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</si>
  <si>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</si>
  <si>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</si>
  <si>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</si>
  <si>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</si>
  <si>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</si>
  <si>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</si>
  <si>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</si>
  <si>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</si>
  <si>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</si>
  <si>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</si>
  <si>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</si>
  <si>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</si>
  <si>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</si>
  <si>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</si>
  <si>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</si>
  <si>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</si>
  <si>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</si>
  <si>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</si>
  <si>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</si>
  <si>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</si>
  <si>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</si>
  <si>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</si>
  <si>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</si>
  <si>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</si>
  <si>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</si>
  <si>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</si>
  <si>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</si>
  <si>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</si>
  <si>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</si>
  <si>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</si>
  <si>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</si>
  <si>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</si>
  <si>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</si>
  <si>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</si>
  <si>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</si>
  <si>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</si>
  <si>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</si>
  <si>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</si>
  <si>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</si>
  <si>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</si>
  <si>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</si>
  <si>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</si>
  <si>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</si>
  <si>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</si>
  <si>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</si>
  <si>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</si>
  <si>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</si>
  <si>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</si>
  <si>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</si>
  <si>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</si>
  <si>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</si>
  <si>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</si>
  <si>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</si>
  <si>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</si>
  <si>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</si>
  <si>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</si>
  <si>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</si>
  <si>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</si>
  <si>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</si>
  <si>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</si>
  <si>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</si>
  <si>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</si>
  <si>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</si>
  <si>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</si>
  <si>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</si>
  <si>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</si>
  <si>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</si>
  <si>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</si>
  <si>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</si>
  <si>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</si>
  <si>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</si>
  <si>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</si>
  <si>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</si>
  <si>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</si>
  <si>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</si>
  <si>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</si>
  <si>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</si>
  <si>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</si>
  <si>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</si>
  <si>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</si>
  <si>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</si>
  <si>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</si>
  <si>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</si>
  <si>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</si>
  <si>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</si>
  <si>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</si>
  <si>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</si>
  <si>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</si>
  <si>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</si>
  <si>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</si>
  <si>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</si>
  <si>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</si>
  <si>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</si>
  <si>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</si>
  <si>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</si>
  <si>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</si>
  <si>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</si>
  <si>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</si>
  <si>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</si>
  <si>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</si>
  <si>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</si>
  <si>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</si>
  <si>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</si>
  <si>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</si>
  <si>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</si>
  <si>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</si>
  <si>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</si>
  <si>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</si>
  <si>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</si>
  <si>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</si>
  <si>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</si>
  <si>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</si>
  <si>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</si>
  <si>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</si>
  <si>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</si>
  <si>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</si>
  <si>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</si>
  <si>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</si>
  <si>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</si>
  <si>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</si>
  <si>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</si>
  <si>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</si>
  <si>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</si>
  <si>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</si>
  <si>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</si>
  <si>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</si>
  <si>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</si>
  <si>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</si>
  <si>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</si>
  <si>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</si>
  <si>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</si>
  <si>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</si>
  <si>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</si>
  <si>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</si>
  <si>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</si>
  <si>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</si>
  <si>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</si>
  <si>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</si>
  <si>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</si>
  <si>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</si>
  <si>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</si>
  <si>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</si>
  <si>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</si>
  <si>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</si>
  <si>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</si>
  <si>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</si>
  <si>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</si>
  <si>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</si>
  <si>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</si>
  <si>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</si>
  <si>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</si>
  <si>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</si>
  <si>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</si>
  <si>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</si>
  <si>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</si>
  <si>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</si>
  <si>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</si>
  <si>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</si>
  <si>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</si>
  <si>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</si>
  <si>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</si>
  <si>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</si>
  <si>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</si>
  <si>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</si>
  <si>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</si>
  <si>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</si>
  <si>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</si>
  <si>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</si>
  <si>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</si>
  <si>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</si>
  <si>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</si>
  <si>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</si>
  <si>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</si>
  <si>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</si>
  <si>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</si>
  <si>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</si>
  <si>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</si>
  <si>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</si>
  <si>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</si>
  <si>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</si>
  <si>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</si>
  <si>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</si>
  <si>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</si>
  <si>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</si>
  <si>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</si>
  <si>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</si>
  <si>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</si>
  <si>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</si>
  <si>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</si>
  <si>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</si>
  <si>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</si>
  <si>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</si>
  <si>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</si>
  <si>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</si>
  <si>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</si>
  <si>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</si>
  <si>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</si>
  <si>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</si>
  <si>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</si>
  <si>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</si>
  <si>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</si>
  <si>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</si>
  <si>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</si>
  <si>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</si>
  <si>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</si>
  <si>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</si>
  <si>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</si>
  <si>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</si>
  <si>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</si>
  <si>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</si>
  <si>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</si>
  <si>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</si>
  <si>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</si>
  <si>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</si>
  <si>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</si>
  <si>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</si>
  <si>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</si>
  <si>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</si>
  <si>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</si>
  <si>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</si>
  <si>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</si>
  <si>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</si>
  <si>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</si>
  <si>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</si>
  <si>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</si>
  <si>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</si>
  <si>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</si>
  <si>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</si>
  <si>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</si>
  <si>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</si>
  <si>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</si>
  <si>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</si>
  <si>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</si>
  <si>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</si>
  <si>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</si>
  <si>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</si>
  <si>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</si>
  <si>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</si>
  <si>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</si>
  <si>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</si>
  <si>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</si>
  <si>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</si>
  <si>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</si>
  <si>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</si>
  <si>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</si>
  <si>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</si>
  <si>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</si>
  <si>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</si>
  <si>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</si>
  <si>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</si>
  <si>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</si>
  <si>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</si>
  <si>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</si>
  <si>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</si>
  <si>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</si>
  <si>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</si>
  <si>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</si>
  <si>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</si>
  <si>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</si>
  <si>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</si>
  <si>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</si>
  <si>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</si>
  <si>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</si>
  <si>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</si>
  <si>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</si>
  <si>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</si>
  <si>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</si>
  <si>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</si>
  <si>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</si>
  <si>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</si>
  <si>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</si>
  <si>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</si>
  <si>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</si>
  <si>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</si>
  <si>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</si>
  <si>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</si>
  <si>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</si>
  <si>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</si>
  <si>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</si>
  <si>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</si>
  <si>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</si>
  <si>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</si>
  <si>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</si>
  <si>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</si>
  <si>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</si>
  <si>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</si>
  <si>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</si>
  <si>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</si>
  <si>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</si>
  <si>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</si>
  <si>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</si>
  <si>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</si>
  <si>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</si>
  <si>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</si>
  <si>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</si>
  <si>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</si>
  <si>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</si>
  <si>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</si>
  <si>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</si>
  <si>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</si>
  <si>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</si>
  <si>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</si>
  <si>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</si>
  <si>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</si>
  <si>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</si>
  <si>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</si>
  <si>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</si>
  <si>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</si>
  <si>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</si>
  <si>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</si>
  <si>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</si>
  <si>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</si>
  <si>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</si>
  <si>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</si>
  <si>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</si>
  <si>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</si>
  <si>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</si>
  <si>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</si>
  <si>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</si>
  <si>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</si>
  <si>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</si>
  <si>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</si>
  <si>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</si>
  <si>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</si>
  <si>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</si>
  <si>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</si>
  <si>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</si>
  <si>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</si>
  <si>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</si>
  <si>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</si>
  <si>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</si>
  <si>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</si>
  <si>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</si>
  <si>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</si>
  <si>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</si>
  <si>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</si>
  <si>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</si>
  <si>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</si>
  <si>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</si>
  <si>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</si>
  <si>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</si>
  <si>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</si>
  <si>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</si>
  <si>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</si>
  <si>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</si>
  <si>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</si>
  <si>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</si>
  <si>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</si>
  <si>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</si>
  <si>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</si>
  <si>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</si>
  <si>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</si>
  <si>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</si>
  <si>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</si>
  <si>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</si>
  <si>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</si>
  <si>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</si>
  <si>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</si>
  <si>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</si>
  <si>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</si>
  <si>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</si>
  <si>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</si>
  <si>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</si>
  <si>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</si>
  <si>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</si>
  <si>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</si>
  <si>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</si>
  <si>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</si>
  <si>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</si>
  <si>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</si>
  <si>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</si>
  <si>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</si>
  <si>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</si>
  <si>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</si>
  <si>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</si>
  <si>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</si>
  <si>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</si>
  <si>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</si>
  <si>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</si>
  <si>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</si>
  <si>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</si>
  <si>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</si>
  <si>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</si>
  <si>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</si>
  <si>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</si>
  <si>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</si>
  <si>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</si>
  <si>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</si>
  <si>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</si>
  <si>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</si>
  <si>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</si>
  <si>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</si>
  <si>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</si>
  <si>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</si>
  <si>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</si>
  <si>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</si>
  <si>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</si>
  <si>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</si>
  <si>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</si>
  <si>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</si>
  <si>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</si>
  <si>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</si>
  <si>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</si>
  <si>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</si>
  <si>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</si>
  <si>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</si>
  <si>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</si>
  <si>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</si>
  <si>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</si>
  <si>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</si>
  <si>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</si>
  <si>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</si>
  <si>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</si>
  <si>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</si>
  <si>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</si>
  <si>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</si>
  <si>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</si>
  <si>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</si>
  <si>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</si>
  <si>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</si>
  <si>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</si>
  <si>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</si>
  <si>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</si>
  <si>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</si>
  <si>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</si>
  <si>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</si>
  <si>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</si>
  <si>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</si>
  <si>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</si>
  <si>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</si>
  <si>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</si>
  <si>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</si>
  <si>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</si>
  <si>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</si>
  <si>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</si>
  <si>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</si>
  <si>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</si>
  <si>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</si>
  <si>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</si>
  <si>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</si>
  <si>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</si>
  <si>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</si>
  <si>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</si>
  <si>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</si>
  <si>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</si>
  <si>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</si>
  <si>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</si>
  <si>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</si>
  <si>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</si>
  <si>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</si>
  <si>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</si>
  <si>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</si>
  <si>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</si>
  <si>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</si>
  <si>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</si>
  <si>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</si>
  <si>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</si>
  <si>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</si>
  <si>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</si>
  <si>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</si>
  <si>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</si>
  <si>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</si>
  <si>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</si>
  <si>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</si>
  <si>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</si>
  <si>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</si>
  <si>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</si>
  <si>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</si>
  <si>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</si>
  <si>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</si>
  <si>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</si>
  <si>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</si>
  <si>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</si>
  <si>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</si>
  <si>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</si>
  <si>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</si>
  <si>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</si>
  <si>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</si>
  <si>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</si>
  <si>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</si>
  <si>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</si>
  <si>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</si>
  <si>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</si>
  <si>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</si>
  <si>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</si>
  <si>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</si>
  <si>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</si>
  <si>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</si>
  <si>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</si>
  <si>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</si>
  <si>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</si>
  <si>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</si>
  <si>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</si>
  <si>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</si>
  <si>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</si>
  <si>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</si>
  <si>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</si>
  <si>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</si>
  <si>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</si>
  <si>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</si>
  <si>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</si>
  <si>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</si>
  <si>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</si>
  <si>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</si>
  <si>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</si>
  <si>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</si>
  <si>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</si>
  <si>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</si>
  <si>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</si>
  <si>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</si>
  <si>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</si>
  <si>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</si>
  <si>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</si>
  <si>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</si>
  <si>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</si>
  <si>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</si>
  <si>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</si>
  <si>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</si>
  <si>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</si>
  <si>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</si>
  <si>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</si>
  <si>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</si>
  <si>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</si>
  <si>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</si>
  <si>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</si>
  <si>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</si>
  <si>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</si>
  <si>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</si>
  <si>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</si>
  <si>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</si>
  <si>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</si>
  <si>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</si>
  <si>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</si>
  <si>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</si>
  <si>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</si>
  <si>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</si>
  <si>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</si>
  <si>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</si>
  <si>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</si>
  <si>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</si>
  <si>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</si>
  <si>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</si>
  <si>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</si>
  <si>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</si>
  <si>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</si>
  <si>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</si>
  <si>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</si>
  <si>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</si>
  <si>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</si>
  <si>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</si>
  <si>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</si>
  <si>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</si>
  <si>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</si>
  <si>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</si>
  <si>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</si>
  <si>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</si>
  <si>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</si>
  <si>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</si>
  <si>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</si>
  <si>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</si>
  <si>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</si>
  <si>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</si>
  <si>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</si>
  <si>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</si>
  <si>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</si>
  <si>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</si>
  <si>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</si>
  <si>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</si>
  <si>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</si>
  <si>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</si>
  <si>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</si>
  <si>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</si>
  <si>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</si>
  <si>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</si>
  <si>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</si>
  <si>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</si>
  <si>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</si>
  <si>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</si>
  <si>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</si>
  <si>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</si>
  <si>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</si>
  <si>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</si>
  <si>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</si>
  <si>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</si>
  <si>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</si>
  <si>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</si>
  <si>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</si>
  <si>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</si>
  <si>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</si>
  <si>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</si>
  <si>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</si>
  <si>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</si>
  <si>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</si>
  <si>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</si>
  <si>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</si>
  <si>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</si>
  <si>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</si>
  <si>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</si>
  <si>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</si>
  <si>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</si>
  <si>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</si>
  <si>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</si>
  <si>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</si>
  <si>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</si>
  <si>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</si>
  <si>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</si>
  <si>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</si>
  <si>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</si>
  <si>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</si>
  <si>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</si>
  <si>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</si>
  <si>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</si>
  <si>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</si>
  <si>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</si>
  <si>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</si>
  <si>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</si>
  <si>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</si>
  <si>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</si>
  <si>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</si>
  <si>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</si>
  <si>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</si>
  <si>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</si>
  <si>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</si>
  <si>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</si>
  <si>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</si>
  <si>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</si>
  <si>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</si>
  <si>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</si>
  <si>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</si>
  <si>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</si>
  <si>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</si>
  <si>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</si>
  <si>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</si>
  <si>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</si>
  <si>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</si>
  <si>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</si>
  <si>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</si>
  <si>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</si>
  <si>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</si>
  <si>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</si>
  <si>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</si>
  <si>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</si>
  <si>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</si>
  <si>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</si>
  <si>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</si>
  <si>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</si>
  <si>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</si>
  <si>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</si>
  <si>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</si>
  <si>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</si>
  <si>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</si>
  <si>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</si>
  <si>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</si>
  <si>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</si>
  <si>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</si>
  <si>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</si>
  <si>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</si>
  <si>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</si>
  <si>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</si>
  <si>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</si>
  <si>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</si>
  <si>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</si>
  <si>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</si>
  <si>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</si>
  <si>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</si>
  <si>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</si>
  <si>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</si>
  <si>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</si>
  <si>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</si>
  <si>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</si>
  <si>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</si>
  <si>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</si>
  <si>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</si>
  <si>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</si>
  <si>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</si>
  <si>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</si>
  <si>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</si>
  <si>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</si>
  <si>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</si>
  <si>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</si>
  <si>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</si>
  <si>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</si>
  <si>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</si>
  <si>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</si>
  <si>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</si>
  <si>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</si>
  <si>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</si>
  <si>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</si>
  <si>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</si>
  <si>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</si>
  <si>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</si>
  <si>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</si>
  <si>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</si>
  <si>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</si>
  <si>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</si>
  <si>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</si>
  <si>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</si>
  <si>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</si>
  <si>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</si>
  <si>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</si>
  <si>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</si>
  <si>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</si>
  <si>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</si>
  <si>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</si>
  <si>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</si>
  <si>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</si>
  <si>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</si>
  <si>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</si>
  <si>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</si>
  <si>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</si>
  <si>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</si>
  <si>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</si>
  <si>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</si>
  <si>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</si>
  <si>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</si>
  <si>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</si>
  <si>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</si>
  <si>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</si>
  <si>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</si>
  <si>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</si>
  <si>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</si>
  <si>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</si>
  <si>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</si>
  <si>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</si>
  <si>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</si>
  <si>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</si>
  <si>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</si>
  <si>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</si>
  <si>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</si>
  <si>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</si>
  <si>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</si>
  <si>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</si>
  <si>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</si>
  <si>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</si>
  <si>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</si>
  <si>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</si>
  <si>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</si>
  <si>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</si>
  <si>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</si>
  <si>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</si>
  <si>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</si>
  <si>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</si>
  <si>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</si>
  <si>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</si>
  <si>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</si>
  <si>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</si>
  <si>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</si>
  <si>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</si>
  <si>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</si>
  <si>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</si>
  <si>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</si>
  <si>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</si>
  <si>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</si>
  <si>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</si>
  <si>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</si>
  <si>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</si>
  <si>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</si>
  <si>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</si>
  <si>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</si>
  <si>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</si>
  <si>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</si>
  <si>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</si>
  <si>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</si>
  <si>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</si>
  <si>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</si>
  <si>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</si>
  <si>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</si>
  <si>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</si>
  <si>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</si>
  <si>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</si>
  <si>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</si>
  <si>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</si>
  <si>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</si>
  <si>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</si>
  <si>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</si>
  <si>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</si>
  <si>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</si>
  <si>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</si>
  <si>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</si>
  <si>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</si>
  <si>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</si>
  <si>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</si>
  <si>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</si>
  <si>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</si>
  <si>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</si>
  <si>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</si>
  <si>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</si>
  <si>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</si>
  <si>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</si>
  <si>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</si>
  <si>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</si>
  <si>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</si>
  <si>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</si>
  <si>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</si>
  <si>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</si>
  <si>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</si>
  <si>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</si>
  <si>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</si>
  <si>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</si>
  <si>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</si>
  <si>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</si>
  <si>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</si>
  <si>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</si>
  <si>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</si>
  <si>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</si>
  <si>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</si>
  <si>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</si>
  <si>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</si>
  <si>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</si>
  <si>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</si>
  <si>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</si>
  <si>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</si>
  <si>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</si>
  <si>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</si>
  <si>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</si>
  <si>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</si>
  <si>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</si>
  <si>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</si>
  <si>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</si>
  <si>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</si>
  <si>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</si>
  <si>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</si>
  <si>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</si>
  <si>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</si>
  <si>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</si>
  <si>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</si>
  <si>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</si>
  <si>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</si>
  <si>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</si>
  <si>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</si>
  <si>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</si>
  <si>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</si>
  <si>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</si>
  <si>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</si>
  <si>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</si>
  <si>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</si>
  <si>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</si>
  <si>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</si>
  <si>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</si>
  <si>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</si>
  <si>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</si>
  <si>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</si>
  <si>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</si>
  <si>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</si>
  <si>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</si>
  <si>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</si>
  <si>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</si>
  <si>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</si>
  <si>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</si>
  <si>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</si>
  <si>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</si>
  <si>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</si>
  <si>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</si>
  <si>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</si>
  <si>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</si>
  <si>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</si>
  <si>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</si>
  <si>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</si>
  <si>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</si>
  <si>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</si>
  <si>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</si>
  <si>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</si>
  <si>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</si>
  <si>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</si>
  <si>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</si>
  <si>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</si>
  <si>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</si>
  <si>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</si>
  <si>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</si>
  <si>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</si>
  <si>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</si>
  <si>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</si>
  <si>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</si>
  <si>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</si>
  <si>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</si>
  <si>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</si>
  <si>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</si>
  <si>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</si>
  <si>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</si>
  <si>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</si>
  <si>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</si>
  <si>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</si>
  <si>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</si>
  <si>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</si>
  <si>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</si>
  <si>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</si>
  <si>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</si>
  <si>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</si>
  <si>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</si>
  <si>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</si>
  <si>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</si>
  <si>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</si>
  <si>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</si>
  <si>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</si>
  <si>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</si>
  <si>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</si>
  <si>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</si>
  <si>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</si>
  <si>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</si>
  <si>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</si>
  <si>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</si>
  <si>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</si>
  <si>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</si>
  <si>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</si>
  <si>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</si>
  <si>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</si>
  <si>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</si>
  <si>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</si>
  <si>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</si>
  <si>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</si>
  <si>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</si>
  <si>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</si>
  <si>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</si>
  <si>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</si>
  <si>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</si>
  <si>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</si>
  <si>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</si>
  <si>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</si>
  <si>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</si>
  <si>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</si>
  <si>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</si>
  <si>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</si>
  <si>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</si>
  <si>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</si>
  <si>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</si>
  <si>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</si>
  <si>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</si>
  <si>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</si>
  <si>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</si>
  <si>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</si>
  <si>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</si>
  <si>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</si>
  <si>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</si>
  <si>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</si>
  <si>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</si>
  <si>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</si>
  <si>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</si>
  <si>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</si>
  <si>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</si>
  <si>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</si>
  <si>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</si>
  <si>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</si>
  <si>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</si>
  <si>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</si>
  <si>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</si>
  <si>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</si>
  <si>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</si>
  <si>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</si>
  <si>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</si>
  <si>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</si>
  <si>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</si>
  <si>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</si>
  <si>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</si>
  <si>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</si>
  <si>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</si>
  <si>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</si>
  <si>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</si>
  <si>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</si>
  <si>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</si>
  <si>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</si>
  <si>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</si>
  <si>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</si>
  <si>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</si>
  <si>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</si>
  <si>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</si>
  <si>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</si>
  <si>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</si>
  <si>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</si>
  <si>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</si>
  <si>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</si>
  <si>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</si>
  <si>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</si>
  <si>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</si>
  <si>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</si>
  <si>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</si>
  <si>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</si>
  <si>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</si>
  <si>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</si>
  <si>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</si>
  <si>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</si>
  <si>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</si>
  <si>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</si>
  <si>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</si>
  <si>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</si>
  <si>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</si>
  <si>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</si>
  <si>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</si>
  <si>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</si>
  <si>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</si>
  <si>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</si>
  <si>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</si>
  <si>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</si>
  <si>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</si>
  <si>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</si>
  <si>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</si>
  <si>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</si>
  <si>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</si>
  <si>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</si>
  <si>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</si>
  <si>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</si>
  <si>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</si>
  <si>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</si>
  <si>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</si>
  <si>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</si>
  <si>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</si>
  <si>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</si>
  <si>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</si>
  <si>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</si>
  <si>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</si>
  <si>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</si>
  <si>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</si>
  <si>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</si>
  <si>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</si>
  <si>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</si>
  <si>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</si>
  <si>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</si>
  <si>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</si>
  <si>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</si>
  <si>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</si>
  <si>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</si>
  <si>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</si>
  <si>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</si>
  <si>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</si>
  <si>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</si>
  <si>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</si>
  <si>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</si>
  <si>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</si>
  <si>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</si>
  <si>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</si>
  <si>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</si>
  <si>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</si>
  <si>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</si>
  <si>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</si>
  <si>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</si>
  <si>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</si>
  <si>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</si>
  <si>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</si>
  <si>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</si>
  <si>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</si>
  <si>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</si>
  <si>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</si>
  <si>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</si>
  <si>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</si>
  <si>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</si>
  <si>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</si>
  <si>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</si>
  <si>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</si>
  <si>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</si>
  <si>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</si>
  <si>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</si>
  <si>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</si>
  <si>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</si>
  <si>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</si>
  <si>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</si>
  <si>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</si>
  <si>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</si>
  <si>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</si>
  <si>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</si>
  <si>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</si>
  <si>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</si>
  <si>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</si>
  <si>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</si>
  <si>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</si>
  <si>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</si>
  <si>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</si>
  <si>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</si>
  <si>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</si>
  <si>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</si>
  <si>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</si>
  <si>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</si>
  <si>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</si>
  <si>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</si>
  <si>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</si>
  <si>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</si>
  <si>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</si>
  <si>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</si>
  <si>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</si>
  <si>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</si>
  <si>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</si>
  <si>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</si>
  <si>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</si>
  <si>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</si>
  <si>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</si>
  <si>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</si>
  <si>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</si>
  <si>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</si>
  <si>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</si>
  <si>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</si>
  <si>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</si>
  <si>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</si>
  <si>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</si>
  <si>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</si>
  <si>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</si>
  <si>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</si>
  <si>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</si>
  <si>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</si>
  <si>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</si>
  <si>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</si>
  <si>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</si>
  <si>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</si>
  <si>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</si>
  <si>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</si>
  <si>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</si>
  <si>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</si>
  <si>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</si>
  <si>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</si>
  <si>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</si>
  <si>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</si>
  <si>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</si>
  <si>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</si>
  <si>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</si>
  <si>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</si>
  <si>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</si>
  <si>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</si>
  <si>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</si>
  <si>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</si>
  <si>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</si>
  <si>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</si>
  <si>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</si>
  <si>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</si>
  <si>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</si>
  <si>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</si>
  <si>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</si>
  <si>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</si>
  <si>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</si>
  <si>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</si>
  <si>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</si>
  <si>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</si>
  <si>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</si>
  <si>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</si>
  <si>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</si>
  <si>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</si>
  <si>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</si>
  <si>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</si>
  <si>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</si>
  <si>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</si>
  <si>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</si>
  <si>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</si>
  <si>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</si>
  <si>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</si>
  <si>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</si>
  <si>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</si>
  <si>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</si>
  <si>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</si>
  <si>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</si>
  <si>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</si>
  <si>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</si>
  <si>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</si>
  <si>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</si>
  <si>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</si>
  <si>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</si>
  <si>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</si>
  <si>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</si>
  <si>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</si>
  <si>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</si>
  <si>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</si>
  <si>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</si>
  <si>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</si>
  <si>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</si>
  <si>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</si>
  <si>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</si>
  <si>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</si>
  <si>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</si>
  <si>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</si>
  <si>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</si>
  <si>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</si>
  <si>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</si>
  <si>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</si>
  <si>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</si>
  <si>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</si>
  <si>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</si>
  <si>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</si>
  <si>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</si>
  <si>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</si>
  <si>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</si>
  <si>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</si>
  <si>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</si>
  <si>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</si>
  <si>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</si>
  <si>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</si>
  <si>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</si>
  <si>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</si>
  <si>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</si>
  <si>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</si>
  <si>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</si>
  <si>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</si>
  <si>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</si>
  <si>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</si>
  <si>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</si>
  <si>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</si>
  <si>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</si>
  <si>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</si>
  <si>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</si>
  <si>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</si>
  <si>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</si>
  <si>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</si>
  <si>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</si>
  <si>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</si>
  <si>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</si>
  <si>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</si>
  <si>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</si>
  <si>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</si>
  <si>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</si>
  <si>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</si>
  <si>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</si>
  <si>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</si>
  <si>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</si>
  <si>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</si>
  <si>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</si>
  <si>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</si>
  <si>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</si>
  <si>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</si>
  <si>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</si>
  <si>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</si>
  <si>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</si>
  <si>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</si>
  <si>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</si>
  <si>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</si>
  <si>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</si>
  <si>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</si>
  <si>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</si>
  <si>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</si>
  <si>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</si>
  <si>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</si>
  <si>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</si>
  <si>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</si>
  <si>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</si>
  <si>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</si>
  <si>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</si>
  <si>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</si>
  <si>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</si>
  <si>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</si>
  <si>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</si>
  <si>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</si>
  <si>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</si>
  <si>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</si>
  <si>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</si>
  <si>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</si>
  <si>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</si>
  <si>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</si>
  <si>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</si>
  <si>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</si>
  <si>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</si>
  <si>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</si>
  <si>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</si>
  <si>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</si>
  <si>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</si>
  <si>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</si>
  <si>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</si>
  <si>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</si>
  <si>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</si>
  <si>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</si>
  <si>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</si>
  <si>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</si>
  <si>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</si>
  <si>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</si>
  <si>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</si>
  <si>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</si>
  <si>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</si>
  <si>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</si>
  <si>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</si>
  <si>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</si>
  <si>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</si>
  <si>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</si>
  <si>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</si>
  <si>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</si>
  <si>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</si>
  <si>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</si>
  <si>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</si>
  <si>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</si>
  <si>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</si>
  <si>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</si>
  <si>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</si>
  <si>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</si>
  <si>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</si>
  <si>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</si>
  <si>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</si>
  <si>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</si>
  <si>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</si>
  <si>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</si>
  <si>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</si>
  <si>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</si>
  <si>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</si>
  <si>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</si>
  <si>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</si>
  <si>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</si>
  <si>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</si>
  <si>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</si>
  <si>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</si>
  <si>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</si>
  <si>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</si>
  <si>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</si>
  <si>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</si>
  <si>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</si>
  <si>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</si>
  <si>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</si>
  <si>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</si>
  <si>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</si>
  <si>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</si>
  <si>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</si>
  <si>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</si>
  <si>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</si>
  <si>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</si>
  <si>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</si>
  <si>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</si>
  <si>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</si>
  <si>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</si>
  <si>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</si>
  <si>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</si>
  <si>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</si>
  <si>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</si>
  <si>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</si>
  <si>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</si>
  <si>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</si>
  <si>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</si>
  <si>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</si>
  <si>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</si>
  <si>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</si>
  <si>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</si>
  <si>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</si>
  <si>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</si>
  <si>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</si>
  <si>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</si>
  <si>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</si>
  <si>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</si>
  <si>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</si>
  <si>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</si>
  <si>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</si>
  <si>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</si>
  <si>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</si>
  <si>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</si>
  <si>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</si>
  <si>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</si>
  <si>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</si>
  <si>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</si>
  <si>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</si>
  <si>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</si>
  <si>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</si>
  <si>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</si>
  <si>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</si>
  <si>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</si>
  <si>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</si>
  <si>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</si>
  <si>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</si>
  <si>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</si>
  <si>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</si>
  <si>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</si>
  <si>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</si>
  <si>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</si>
  <si>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</si>
  <si>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</si>
  <si>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</si>
  <si>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</si>
  <si>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</si>
  <si>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</si>
  <si>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</si>
  <si>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</si>
  <si>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</si>
  <si>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</si>
  <si>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</si>
  <si>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</si>
  <si>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</si>
  <si>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</si>
  <si>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</si>
  <si>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</si>
  <si>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</si>
  <si>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</si>
  <si>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</si>
  <si>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</si>
  <si>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</si>
  <si>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</si>
  <si>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</si>
  <si>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</si>
  <si>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</si>
  <si>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</si>
  <si>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</si>
  <si>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</si>
  <si>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</si>
  <si>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</si>
  <si>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</si>
  <si>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</si>
  <si>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</si>
  <si>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</si>
  <si>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</si>
  <si>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</si>
  <si>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</si>
  <si>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</si>
  <si>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</si>
  <si>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</si>
  <si>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</si>
  <si>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</si>
  <si>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</si>
  <si>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</si>
  <si>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</si>
  <si>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</si>
  <si>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</si>
  <si>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</si>
  <si>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</si>
  <si>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</si>
  <si>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</si>
  <si>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</si>
  <si>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</si>
  <si>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</si>
  <si>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</si>
  <si>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</si>
  <si>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</si>
  <si>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</si>
  <si>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</si>
  <si>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</si>
  <si>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</si>
  <si>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</si>
  <si>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</si>
  <si>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</si>
  <si>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</si>
  <si>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</si>
  <si>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</si>
  <si>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</si>
  <si>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</si>
  <si>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</si>
  <si>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</si>
  <si>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</si>
  <si>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</si>
  <si>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</si>
  <si>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</si>
  <si>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</si>
  <si>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</si>
  <si>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</si>
  <si>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</si>
  <si>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</si>
  <si>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</si>
  <si>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</si>
  <si>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</si>
  <si>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</si>
  <si>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</si>
  <si>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</si>
  <si>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</si>
  <si>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</si>
  <si>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</si>
  <si>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</si>
  <si>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</si>
  <si>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</si>
  <si>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</si>
  <si>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</si>
  <si>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</si>
  <si>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</si>
  <si>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</si>
  <si>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</si>
  <si>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</si>
  <si>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</si>
  <si>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</si>
  <si>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</si>
  <si>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</si>
  <si>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</si>
  <si>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</si>
  <si>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</si>
  <si>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</si>
  <si>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</si>
  <si>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</si>
  <si>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</si>
  <si>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</si>
  <si>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</si>
  <si>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</si>
  <si>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</si>
  <si>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</si>
  <si>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</si>
  <si>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</si>
  <si>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</si>
  <si>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</si>
  <si>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</si>
  <si>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</si>
  <si>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</si>
  <si>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</si>
  <si>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</si>
  <si>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</si>
  <si>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</si>
  <si>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</si>
  <si>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</si>
  <si>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</si>
  <si>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</si>
  <si>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</si>
  <si>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</si>
  <si>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</si>
  <si>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</si>
  <si>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</si>
  <si>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</si>
  <si>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</si>
  <si>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</si>
  <si>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</si>
  <si>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</si>
  <si>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</si>
  <si>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</si>
  <si>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</si>
  <si>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</si>
  <si>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</si>
  <si>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</si>
  <si>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</si>
  <si>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</si>
  <si>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</si>
  <si>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</si>
  <si>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</si>
  <si>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</si>
  <si>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</si>
  <si>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</si>
  <si>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</si>
  <si>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</si>
  <si>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</si>
  <si>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</si>
  <si>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</si>
  <si>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</si>
  <si>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</si>
  <si>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</si>
  <si>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</si>
  <si>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</si>
  <si>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</si>
  <si>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</si>
  <si>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</si>
  <si>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</si>
  <si>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</si>
  <si>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</si>
  <si>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</si>
  <si>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</si>
  <si>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</si>
  <si>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</si>
  <si>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</si>
  <si>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</si>
  <si>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</si>
  <si>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</si>
  <si>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</si>
  <si>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</si>
  <si>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</si>
  <si>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</si>
  <si>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</si>
  <si>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</si>
  <si>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</si>
  <si>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</si>
  <si>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</si>
  <si>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</si>
  <si>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</si>
  <si>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</si>
  <si>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</si>
  <si>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</si>
  <si>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</si>
  <si>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</si>
  <si>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</si>
  <si>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</si>
  <si>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</si>
  <si>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</si>
  <si>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</si>
  <si>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</si>
  <si>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</si>
  <si>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</si>
  <si>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</si>
  <si>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</si>
  <si>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</si>
  <si>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</si>
  <si>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</si>
  <si>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</si>
  <si>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</si>
  <si>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</si>
  <si>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</si>
  <si>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</si>
  <si>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</si>
  <si>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</si>
  <si>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</si>
  <si>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</si>
  <si>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</si>
  <si>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</si>
  <si>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</si>
  <si>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</si>
  <si>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</si>
  <si>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</si>
  <si>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</si>
  <si>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</si>
  <si>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</si>
  <si>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</si>
  <si>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</si>
  <si>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</si>
  <si>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</si>
  <si>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</si>
  <si>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</si>
  <si>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</si>
  <si>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</si>
  <si>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</si>
  <si>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</si>
  <si>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</si>
  <si>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</si>
  <si>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</si>
  <si>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</si>
  <si>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</si>
  <si>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</si>
  <si>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</si>
  <si>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</si>
  <si>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</si>
  <si>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</si>
  <si>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</si>
  <si>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</si>
  <si>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</si>
  <si>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</si>
  <si>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</si>
  <si>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</si>
  <si>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</si>
  <si>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</si>
  <si>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</si>
  <si>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</si>
  <si>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</si>
  <si>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</si>
  <si>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</si>
  <si>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</si>
  <si>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</si>
  <si>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</si>
  <si>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</si>
  <si>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</si>
  <si>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</si>
  <si>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</si>
  <si>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</si>
  <si>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</si>
  <si>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</si>
  <si>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</si>
  <si>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</si>
  <si>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</si>
  <si>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</si>
  <si>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</si>
  <si>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</si>
  <si>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</si>
  <si>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</si>
  <si>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</si>
  <si>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</si>
  <si>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</si>
  <si>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</si>
  <si>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</si>
  <si>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</si>
  <si>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</si>
  <si>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</si>
  <si>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</si>
  <si>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</si>
  <si>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</si>
  <si>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</si>
  <si>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</si>
  <si>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</si>
  <si>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</si>
  <si>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</si>
  <si>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</si>
  <si>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</si>
  <si>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</si>
  <si>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</si>
  <si>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</si>
  <si>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</si>
  <si>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</si>
  <si>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</si>
  <si>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</si>
  <si>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</si>
  <si>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</si>
  <si>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</si>
  <si>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</si>
  <si>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</si>
  <si>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</si>
  <si>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</si>
  <si>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</si>
  <si>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</si>
  <si>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</si>
  <si>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</si>
  <si>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</si>
  <si>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</si>
  <si>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</si>
  <si>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</si>
  <si>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</si>
  <si>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</si>
  <si>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</si>
  <si>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</si>
  <si>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</si>
  <si>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</si>
  <si>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</si>
  <si>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</si>
  <si>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</si>
  <si>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</si>
  <si>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</si>
  <si>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</si>
  <si>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</si>
  <si>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</si>
  <si>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</si>
  <si>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</si>
  <si>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</si>
  <si>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</si>
  <si>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</si>
  <si>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</si>
  <si>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</si>
  <si>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</si>
  <si>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</si>
  <si>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</si>
  <si>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</si>
  <si>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</si>
  <si>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</si>
  <si>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</si>
  <si>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</si>
  <si>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</si>
  <si>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</si>
  <si>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</si>
  <si>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</si>
  <si>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</si>
  <si>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</si>
  <si>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</si>
  <si>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</si>
  <si>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</si>
  <si>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</si>
  <si>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</si>
  <si>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</si>
  <si>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</si>
  <si>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</si>
  <si>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</si>
  <si>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</si>
  <si>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</si>
  <si>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</si>
  <si>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</si>
  <si>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</si>
  <si>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</si>
  <si>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</si>
  <si>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</si>
  <si>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</si>
  <si>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</si>
  <si>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</si>
  <si>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</si>
  <si>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</si>
  <si>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</si>
  <si>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</si>
  <si>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</si>
  <si>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</si>
  <si>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</si>
  <si>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</si>
  <si>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</si>
  <si>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</si>
  <si>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</si>
  <si>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</si>
  <si>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</si>
  <si>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</si>
  <si>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</si>
  <si>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</si>
  <si>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</si>
  <si>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</si>
  <si>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</si>
  <si>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</si>
  <si>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</si>
  <si>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</si>
  <si>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</si>
  <si>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</si>
  <si>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</si>
  <si>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</si>
  <si>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</si>
  <si>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</si>
  <si>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</si>
  <si>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</si>
  <si>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</si>
  <si>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</si>
  <si>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</si>
  <si>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</si>
  <si>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</si>
  <si>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</si>
  <si>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</si>
  <si>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</si>
  <si>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</si>
  <si>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</si>
  <si>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</si>
  <si>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</si>
  <si>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</si>
  <si>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</si>
  <si>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</si>
  <si>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</si>
  <si>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</si>
  <si>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</si>
  <si>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</si>
  <si>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</si>
  <si>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</si>
  <si>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</si>
  <si>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</si>
  <si>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</si>
  <si>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</si>
  <si>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</si>
  <si>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</si>
  <si>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</si>
  <si>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</si>
  <si>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</si>
  <si>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</si>
  <si>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</si>
  <si>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</si>
  <si>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</si>
  <si>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</si>
  <si>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</si>
  <si>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</si>
  <si>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</si>
  <si>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</si>
  <si>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</si>
  <si>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</si>
  <si>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</si>
  <si>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</si>
  <si>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</si>
  <si>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</si>
  <si>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</si>
  <si>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</si>
  <si>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</si>
  <si>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</si>
  <si>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</si>
  <si>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</si>
  <si>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</si>
  <si>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</si>
  <si>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</si>
  <si>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</si>
  <si>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</si>
  <si>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</si>
  <si>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</si>
  <si>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</si>
  <si>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</si>
  <si>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</si>
  <si>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</si>
  <si>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</si>
  <si>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</si>
  <si>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</si>
  <si>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</si>
  <si>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</si>
  <si>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</si>
  <si>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</si>
  <si>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</si>
  <si>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</si>
  <si>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</si>
  <si>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</si>
  <si>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</si>
  <si>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</si>
  <si>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</si>
  <si>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</si>
  <si>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</si>
  <si>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</si>
  <si>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</si>
  <si>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</si>
  <si>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</si>
  <si>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</si>
  <si>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</si>
  <si>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</si>
  <si>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</si>
  <si>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</si>
  <si>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</si>
  <si>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</si>
  <si>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</si>
  <si>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</si>
  <si>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</si>
  <si>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</si>
  <si>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</si>
  <si>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</si>
  <si>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</si>
  <si>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</si>
  <si>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</si>
  <si>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</si>
  <si>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</si>
  <si>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</si>
  <si>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</si>
  <si>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</si>
  <si>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</si>
  <si>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</si>
  <si>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</si>
  <si>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</si>
  <si>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</si>
  <si>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</si>
  <si>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</si>
  <si>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</si>
  <si>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</si>
  <si>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</si>
  <si>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</si>
  <si>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</si>
  <si>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</si>
  <si>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</si>
  <si>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</si>
  <si>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</si>
  <si>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</si>
  <si>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</si>
  <si>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</si>
  <si>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</si>
  <si>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</si>
  <si>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</si>
  <si>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</si>
  <si>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</si>
  <si>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</si>
  <si>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</si>
  <si>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</si>
  <si>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</si>
  <si>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</si>
  <si>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</si>
  <si>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</si>
  <si>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</si>
  <si>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</si>
  <si>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</si>
  <si>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</si>
  <si>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</si>
  <si>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</si>
  <si>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</si>
  <si>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</si>
  <si>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</si>
  <si>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</si>
  <si>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</si>
  <si>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</si>
  <si>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</si>
  <si>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</si>
  <si>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</si>
  <si>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</si>
  <si>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</si>
  <si>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</si>
  <si>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</si>
  <si>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</si>
  <si>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</si>
  <si>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</si>
  <si>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</si>
  <si>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</si>
  <si>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</si>
  <si>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</si>
  <si>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</si>
  <si>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</si>
  <si>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</si>
  <si>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</si>
  <si>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</si>
  <si>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</si>
  <si>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</si>
  <si>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</si>
  <si>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</si>
  <si>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</si>
  <si>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</si>
  <si>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</si>
  <si>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</si>
  <si>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</si>
  <si>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</si>
  <si>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</si>
  <si>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</si>
  <si>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</si>
  <si>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</si>
  <si>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</si>
  <si>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</si>
  <si>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</si>
  <si>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</si>
  <si>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</si>
  <si>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</si>
  <si>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</si>
  <si>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</si>
  <si>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</si>
  <si>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</si>
  <si>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</si>
  <si>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</si>
  <si>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</si>
  <si>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</si>
  <si>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</si>
  <si>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</si>
  <si>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</si>
  <si>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</si>
  <si>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</si>
  <si>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</si>
  <si>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</si>
  <si>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</si>
  <si>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</si>
  <si>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</si>
  <si>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</si>
  <si>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</si>
  <si>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</si>
  <si>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</si>
  <si>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</si>
  <si>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</si>
  <si>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</si>
  <si>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</si>
  <si>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</si>
  <si>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</si>
  <si>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</si>
  <si>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</si>
  <si>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</si>
  <si>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</si>
  <si>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</si>
  <si>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</si>
  <si>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</si>
  <si>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</si>
  <si>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</si>
  <si>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</si>
  <si>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</si>
  <si>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</si>
  <si>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</si>
  <si>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</si>
  <si>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</si>
  <si>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</si>
  <si>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</si>
  <si>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</si>
  <si>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</si>
  <si>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</si>
  <si>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</si>
  <si>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</si>
  <si>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</si>
  <si>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</si>
  <si>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</si>
  <si>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</si>
  <si>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</si>
  <si>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</si>
  <si>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</si>
  <si>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</si>
  <si>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</si>
  <si>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</si>
  <si>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</si>
  <si>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</si>
  <si>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</si>
  <si>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</si>
  <si>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</si>
  <si>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</si>
  <si>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</si>
  <si>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</si>
  <si>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</si>
  <si>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</si>
  <si>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</si>
  <si>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</si>
  <si>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</si>
  <si>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</si>
  <si>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</si>
  <si>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</si>
  <si>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</si>
  <si>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</si>
  <si>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</si>
  <si>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</si>
  <si>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</si>
  <si>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</si>
  <si>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</si>
  <si>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</si>
  <si>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</si>
  <si>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</si>
  <si>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</si>
  <si>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</si>
  <si>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</si>
  <si>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</si>
  <si>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</si>
  <si>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</si>
  <si>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</si>
  <si>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</si>
  <si>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</si>
  <si>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</si>
  <si>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</si>
  <si>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</si>
  <si>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</si>
  <si>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</si>
  <si>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</si>
  <si>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</si>
  <si>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</si>
  <si>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</si>
  <si>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</si>
  <si>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</si>
  <si>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</si>
  <si>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</si>
  <si>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</si>
  <si>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</si>
  <si>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</si>
  <si>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</si>
  <si>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</si>
  <si>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</si>
  <si>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</si>
  <si>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</si>
  <si>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</si>
  <si>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</si>
  <si>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</si>
  <si>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</si>
  <si>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</si>
  <si>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</si>
  <si>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</si>
  <si>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</si>
  <si>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</si>
  <si>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</si>
  <si>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</si>
  <si>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</si>
  <si>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</si>
  <si>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</si>
  <si>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</si>
  <si>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</si>
  <si>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</si>
  <si>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</si>
  <si>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</si>
  <si>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</si>
  <si>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</si>
  <si>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</si>
  <si>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</si>
  <si>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</si>
  <si>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</si>
  <si>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</si>
  <si>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</si>
  <si>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</si>
  <si>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</si>
  <si>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</si>
  <si>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</si>
  <si>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</si>
  <si>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</si>
  <si>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</si>
  <si>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</si>
  <si>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</si>
  <si>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</si>
  <si>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</si>
  <si>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</si>
  <si>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</si>
  <si>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</si>
  <si>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</si>
  <si>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</si>
  <si>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</si>
  <si>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</si>
  <si>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</si>
  <si>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</si>
  <si>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</si>
  <si>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</si>
  <si>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</si>
  <si>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</si>
  <si>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</si>
  <si>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</si>
  <si>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</si>
  <si>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</si>
  <si>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</si>
  <si>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</si>
  <si>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</si>
  <si>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</si>
  <si>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</si>
  <si>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</si>
  <si>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</si>
  <si>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</si>
  <si>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</si>
  <si>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</si>
  <si>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</si>
  <si>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</si>
  <si>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</si>
  <si>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</si>
  <si>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</si>
  <si>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</si>
  <si>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</si>
  <si>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</si>
  <si>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</si>
  <si>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</si>
  <si>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</si>
  <si>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</si>
  <si>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</si>
  <si>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</si>
  <si>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</si>
  <si>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</si>
  <si>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</si>
  <si>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</si>
  <si>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</si>
  <si>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</si>
  <si>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</si>
  <si>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</si>
  <si>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</si>
  <si>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</si>
  <si>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</si>
  <si>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</si>
  <si>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</si>
  <si>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</si>
  <si>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</si>
  <si>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</si>
  <si>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</si>
  <si>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</si>
  <si>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</si>
  <si>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</si>
  <si>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</si>
  <si>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</si>
  <si>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</si>
  <si>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</si>
  <si>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</si>
  <si>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</si>
  <si>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</si>
  <si>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</si>
  <si>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</si>
  <si>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</si>
  <si>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</si>
  <si>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</si>
  <si>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</si>
  <si>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</si>
  <si>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</si>
  <si>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</si>
  <si>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</si>
  <si>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</si>
  <si>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</si>
  <si>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</si>
  <si>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</si>
  <si>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</si>
  <si>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</si>
  <si>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</si>
  <si>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</si>
  <si>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</si>
  <si>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</si>
  <si>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</si>
  <si>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</si>
  <si>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</si>
  <si>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</si>
  <si>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</si>
  <si>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</si>
  <si>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</si>
  <si>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</si>
  <si>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</si>
  <si>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</si>
  <si>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</si>
  <si>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</si>
  <si>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</si>
  <si>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</si>
  <si>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</si>
  <si>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</si>
  <si>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</si>
  <si>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</si>
  <si>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</si>
  <si>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</si>
  <si>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</si>
  <si>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</si>
  <si>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</si>
  <si>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</si>
  <si>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</si>
  <si>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</si>
  <si>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</si>
  <si>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</si>
  <si>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</si>
  <si>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</si>
  <si>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</si>
  <si>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</si>
  <si>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</si>
  <si>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</si>
  <si>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</si>
  <si>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</si>
  <si>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</si>
  <si>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</si>
  <si>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</si>
  <si>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</si>
  <si>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</si>
  <si>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</si>
  <si>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</si>
  <si>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</si>
  <si>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</si>
  <si>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</si>
  <si>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</si>
  <si>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</si>
  <si>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</si>
  <si>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</si>
  <si>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</si>
  <si>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</si>
  <si>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</si>
  <si>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</si>
  <si>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</si>
  <si>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</si>
  <si>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</si>
  <si>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</si>
  <si>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</si>
  <si>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</si>
  <si>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</si>
  <si>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</si>
  <si>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</si>
  <si>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</si>
  <si>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</si>
  <si>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</si>
  <si>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</si>
  <si>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</si>
  <si>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</si>
  <si>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</si>
  <si>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</si>
  <si>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</si>
  <si>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</si>
  <si>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</si>
  <si>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</si>
  <si>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</si>
  <si>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</si>
  <si>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</si>
  <si>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</si>
  <si>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</si>
  <si>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</si>
  <si>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</si>
  <si>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</si>
  <si>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</si>
  <si>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</si>
  <si>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</si>
  <si>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</si>
  <si>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</si>
  <si>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</si>
  <si>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</si>
  <si>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</si>
  <si>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</si>
  <si>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</si>
  <si>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</si>
  <si>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</si>
  <si>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</si>
  <si>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</si>
  <si>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</si>
  <si>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</si>
  <si>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</si>
  <si>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</si>
  <si>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</si>
  <si>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</si>
  <si>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</si>
  <si>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</si>
  <si>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</si>
  <si>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</si>
  <si>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</si>
  <si>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</si>
  <si>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</si>
  <si>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</si>
  <si>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</si>
  <si>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</si>
  <si>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</si>
  <si>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</si>
  <si>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</si>
  <si>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</si>
  <si>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</si>
  <si>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</si>
  <si>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</si>
  <si>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</si>
  <si>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</si>
  <si>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</si>
  <si>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</si>
  <si>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</si>
  <si>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</si>
  <si>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</si>
  <si>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</si>
  <si>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</si>
  <si>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</si>
  <si>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</si>
  <si>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</si>
  <si>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</si>
  <si>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</si>
  <si>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</si>
  <si>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</si>
  <si>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</si>
  <si>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</si>
  <si>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</si>
  <si>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</si>
  <si>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</si>
  <si>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</si>
  <si>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</si>
  <si>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</si>
  <si>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</si>
  <si>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</si>
  <si>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</si>
  <si>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</si>
  <si>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</si>
  <si>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</si>
  <si>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</si>
  <si>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</si>
  <si>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</si>
  <si>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</si>
  <si>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</si>
  <si>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</si>
  <si>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</si>
  <si>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</si>
  <si>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</si>
  <si>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</si>
  <si>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</si>
  <si>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</si>
  <si>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</si>
  <si>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</si>
  <si>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</si>
  <si>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</si>
  <si>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</si>
  <si>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</si>
  <si>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</si>
  <si>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</si>
  <si>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</si>
  <si>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</si>
  <si>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</si>
  <si>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</si>
  <si>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</si>
  <si>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</si>
  <si>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</si>
  <si>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</si>
  <si>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</si>
  <si>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</si>
  <si>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</si>
  <si>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</si>
  <si>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</si>
  <si>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</si>
  <si>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</si>
  <si>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</si>
  <si>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</si>
  <si>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</si>
  <si>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</si>
  <si>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</si>
  <si>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</si>
  <si>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</si>
  <si>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</si>
  <si>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</si>
  <si>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</si>
  <si>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</si>
  <si>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</si>
  <si>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</si>
  <si>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</si>
  <si>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</si>
  <si>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</si>
  <si>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</si>
  <si>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</si>
  <si>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</si>
  <si>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</si>
  <si>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</si>
  <si>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</si>
  <si>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</si>
  <si>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</si>
  <si>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</si>
  <si>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</si>
  <si>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</si>
  <si>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</si>
  <si>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</si>
  <si>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</si>
  <si>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</si>
  <si>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</si>
  <si>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</si>
  <si>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</si>
  <si>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</si>
  <si>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</si>
  <si>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</si>
  <si>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</si>
  <si>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</si>
  <si>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</si>
  <si>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</si>
  <si>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</si>
  <si>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</si>
  <si>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</si>
  <si>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</si>
  <si>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</si>
  <si>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</si>
  <si>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</si>
  <si>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</si>
  <si>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</si>
  <si>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</si>
  <si>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</si>
  <si>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</si>
  <si>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</si>
  <si>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</si>
  <si>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</si>
  <si>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</si>
  <si>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</si>
  <si>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</si>
  <si>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</si>
  <si>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</si>
  <si>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</si>
  <si>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</si>
  <si>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</si>
  <si>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</si>
  <si>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</si>
  <si>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</si>
  <si>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</si>
  <si>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</si>
  <si>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</si>
  <si>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</si>
  <si>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</si>
  <si>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</si>
  <si>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</si>
  <si>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</si>
  <si>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</si>
  <si>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</si>
  <si>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</si>
  <si>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</si>
  <si>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</si>
  <si>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</si>
  <si>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</si>
  <si>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</si>
  <si>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</si>
  <si>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</si>
  <si>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</si>
  <si>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</si>
  <si>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</si>
  <si>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</si>
  <si>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</si>
  <si>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</si>
  <si>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</si>
  <si>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</si>
  <si>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</si>
  <si>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</si>
  <si>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</si>
  <si>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</si>
  <si>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</si>
  <si>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</si>
  <si>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</si>
  <si>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</si>
  <si>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</si>
  <si>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</si>
  <si>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</si>
  <si>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</si>
  <si>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</si>
  <si>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</si>
  <si>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</si>
  <si>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</si>
  <si>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</si>
  <si>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</si>
  <si>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</si>
  <si>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</si>
  <si>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</si>
  <si>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</si>
  <si>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</si>
  <si>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</si>
  <si>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</si>
  <si>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</si>
  <si>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</si>
  <si>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</si>
  <si>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</si>
  <si>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</si>
  <si>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</si>
  <si>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</si>
  <si>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</si>
  <si>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</si>
  <si>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</si>
  <si>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</si>
  <si>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</si>
  <si>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</si>
  <si>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</si>
  <si>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</si>
  <si>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</si>
  <si>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</si>
  <si>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</si>
  <si>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</si>
  <si>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</si>
  <si>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</si>
  <si>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</si>
  <si>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</si>
  <si>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</si>
  <si>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</si>
  <si>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</si>
  <si>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</si>
  <si>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</si>
  <si>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</si>
  <si>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</si>
  <si>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</si>
  <si>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</si>
  <si>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</si>
  <si>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</si>
  <si>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</si>
  <si>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</si>
  <si>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</si>
  <si>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</si>
  <si>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</si>
  <si>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</si>
  <si>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</si>
  <si>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</si>
  <si>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</si>
  <si>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</si>
  <si>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</si>
  <si>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</si>
  <si>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</si>
  <si>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</si>
  <si>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</si>
  <si>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</si>
  <si>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</si>
  <si>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</si>
  <si>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</si>
  <si>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</si>
  <si>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</si>
  <si>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</si>
  <si>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</si>
  <si>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</si>
  <si>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</si>
  <si>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</si>
  <si>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</si>
  <si>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</si>
  <si>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</si>
  <si>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</si>
  <si>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</si>
  <si>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</si>
  <si>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</si>
  <si>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</si>
  <si>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</si>
  <si>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</si>
  <si>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</si>
  <si>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</si>
  <si>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</si>
  <si>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</si>
  <si>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</si>
  <si>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</si>
  <si>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</si>
  <si>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</si>
  <si>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</si>
  <si>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</si>
  <si>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</si>
  <si>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</si>
  <si>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</si>
  <si>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</si>
  <si>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</si>
  <si>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</si>
  <si>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</si>
  <si>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</si>
  <si>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</si>
  <si>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</si>
  <si>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</si>
  <si>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</si>
  <si>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</si>
  <si>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</si>
  <si>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</si>
  <si>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</si>
  <si>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</si>
  <si>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</si>
  <si>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</si>
  <si>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</si>
  <si>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</si>
  <si>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</si>
  <si>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</si>
  <si>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</si>
  <si>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</si>
  <si>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</si>
  <si>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</si>
  <si>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</si>
  <si>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</si>
  <si>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</si>
  <si>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</si>
  <si>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</si>
  <si>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</si>
  <si>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</si>
  <si>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</si>
  <si>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</si>
  <si>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</si>
  <si>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</si>
  <si>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</si>
  <si>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</si>
  <si>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</si>
  <si>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</si>
  <si>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</si>
  <si>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</si>
  <si>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</si>
  <si>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</si>
  <si>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</si>
  <si>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</si>
  <si>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</si>
  <si>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</si>
  <si>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</si>
  <si>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</si>
  <si>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</si>
  <si>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</si>
  <si>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</si>
  <si>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</si>
  <si>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</si>
  <si>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</si>
  <si>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</si>
  <si>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</si>
  <si>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</si>
  <si>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</si>
  <si>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</si>
  <si>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</si>
  <si>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</si>
  <si>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</si>
  <si>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</si>
  <si>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</si>
  <si>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</si>
  <si>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</si>
  <si>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</si>
  <si>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</si>
  <si>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</si>
  <si>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</si>
  <si>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</si>
  <si>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</si>
  <si>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</si>
  <si>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</si>
  <si>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</si>
  <si>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</si>
  <si>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</si>
  <si>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</si>
  <si>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</si>
  <si>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</si>
  <si>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</si>
  <si>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</si>
  <si>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</si>
  <si>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</si>
  <si>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</si>
  <si>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</si>
  <si>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</si>
  <si>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</si>
  <si>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</si>
  <si>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</si>
  <si>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</si>
  <si>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</si>
  <si>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</si>
  <si>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</si>
  <si>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</si>
  <si>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</si>
  <si>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</si>
  <si>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</si>
  <si>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</si>
  <si>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</si>
  <si>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</si>
  <si>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</si>
  <si>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</si>
  <si>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</si>
  <si>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</si>
  <si>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</si>
  <si>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</si>
  <si>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</si>
  <si>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</si>
  <si>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</si>
  <si>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</si>
  <si>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</si>
  <si>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</si>
  <si>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</si>
  <si>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</si>
  <si>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</si>
  <si>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</si>
  <si>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</si>
  <si>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</si>
  <si>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</si>
  <si>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</si>
  <si>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</si>
  <si>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</si>
  <si>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</si>
  <si>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</si>
  <si>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</si>
  <si>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</si>
  <si>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</si>
  <si>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</si>
  <si>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</si>
  <si>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</si>
  <si>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</si>
  <si>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</si>
  <si>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</si>
  <si>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</si>
  <si>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</si>
  <si>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</si>
  <si>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</si>
  <si>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</si>
  <si>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</si>
  <si>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</si>
  <si>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</si>
  <si>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</si>
  <si>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</si>
  <si>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</si>
  <si>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</si>
  <si>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</si>
  <si>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</si>
  <si>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</si>
  <si>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</si>
  <si>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</si>
  <si>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</si>
  <si>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</si>
  <si>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</si>
  <si>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</si>
  <si>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</si>
  <si>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</si>
  <si>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</si>
  <si>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</si>
  <si>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</si>
  <si>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</si>
  <si>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</si>
  <si>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</si>
  <si>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</si>
  <si>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</si>
  <si>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</si>
  <si>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</si>
  <si>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</si>
  <si>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</si>
  <si>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</si>
  <si>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</si>
  <si>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</si>
  <si>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</si>
  <si>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</si>
  <si>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</si>
  <si>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</si>
  <si>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</si>
  <si>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</si>
  <si>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</si>
  <si>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</si>
  <si>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</si>
  <si>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</si>
  <si>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</si>
  <si>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</si>
  <si>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</si>
  <si>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</si>
  <si>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</si>
  <si>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</si>
  <si>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</si>
  <si>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</si>
  <si>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</si>
  <si>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</si>
  <si>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</si>
  <si>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</si>
  <si>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</si>
  <si>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</si>
  <si>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</si>
  <si>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</si>
  <si>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</si>
  <si>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</si>
  <si>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</si>
  <si>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</si>
  <si>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</si>
  <si>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</si>
  <si>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</si>
  <si>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</si>
  <si>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</si>
  <si>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</si>
  <si>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</si>
  <si>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</si>
  <si>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</si>
  <si>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</si>
  <si>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</si>
  <si>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</si>
  <si>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</si>
  <si>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</si>
  <si>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</si>
  <si>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</si>
  <si>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</si>
  <si>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</si>
  <si>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</si>
  <si>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</si>
  <si>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</si>
  <si>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</si>
  <si>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</si>
  <si>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</si>
  <si>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</si>
  <si>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</si>
  <si>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</si>
  <si>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</si>
  <si>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</si>
  <si>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</si>
  <si>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</si>
  <si>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</si>
  <si>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</si>
  <si>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</si>
  <si>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</si>
  <si>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</si>
  <si>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</si>
  <si>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</si>
  <si>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</si>
  <si>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</si>
  <si>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</si>
  <si>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</si>
  <si>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</si>
  <si>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</si>
  <si>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</si>
  <si>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</si>
  <si>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</si>
  <si>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</si>
  <si>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</si>
  <si>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</si>
  <si>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</si>
  <si>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</si>
  <si>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</si>
  <si>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</si>
  <si>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</si>
  <si>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</si>
  <si>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</si>
  <si>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</si>
  <si>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</si>
  <si>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</si>
  <si>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</si>
  <si>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</si>
  <si>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</si>
  <si>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</si>
  <si>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</si>
  <si>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</si>
  <si>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</si>
  <si>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</si>
  <si>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</si>
  <si>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</si>
  <si>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</si>
  <si>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</si>
  <si>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</si>
  <si>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</si>
  <si>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</si>
  <si>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</si>
  <si>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</si>
  <si>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</si>
  <si>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</si>
  <si>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</si>
  <si>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</si>
  <si>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</si>
  <si>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</si>
  <si>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</si>
  <si>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</si>
  <si>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</si>
  <si>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</si>
  <si>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</si>
  <si>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</si>
  <si>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</si>
  <si>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</si>
  <si>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</si>
  <si>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</si>
  <si>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</si>
  <si>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</si>
  <si>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</si>
  <si>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</si>
  <si>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</si>
  <si>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</si>
  <si>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</si>
  <si>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</si>
  <si>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</si>
  <si>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</si>
  <si>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</si>
  <si>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</si>
  <si>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</si>
  <si>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</si>
  <si>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</si>
  <si>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</si>
  <si>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</si>
  <si>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</si>
  <si>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</si>
  <si>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</si>
  <si>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</si>
  <si>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</si>
  <si>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</si>
  <si>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</si>
  <si>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</si>
  <si>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</si>
  <si>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</si>
  <si>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</si>
  <si>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</si>
  <si>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</si>
  <si>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</si>
  <si>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</si>
  <si>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</si>
  <si>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</si>
  <si>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</si>
  <si>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</si>
  <si>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</si>
  <si>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</si>
  <si>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</si>
  <si>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</si>
  <si>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</si>
  <si>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</si>
  <si>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</si>
  <si>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</si>
  <si>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</si>
  <si>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</si>
  <si>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</si>
  <si>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</si>
  <si>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</si>
  <si>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</si>
  <si>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</si>
  <si>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</si>
  <si>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</si>
  <si>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</si>
  <si>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</si>
  <si>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</si>
  <si>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</si>
  <si>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</si>
  <si>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</si>
  <si>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</si>
  <si>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</si>
  <si>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</si>
  <si>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</si>
  <si>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</si>
  <si>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</si>
  <si>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</si>
  <si>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</si>
  <si>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</si>
  <si>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</si>
  <si>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</si>
  <si>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</si>
  <si>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</si>
  <si>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</si>
  <si>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</si>
  <si>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</si>
  <si>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</si>
  <si>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</si>
  <si>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</si>
  <si>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</si>
  <si>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</si>
  <si>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</si>
  <si>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</si>
  <si>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</si>
  <si>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</si>
  <si>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</si>
  <si>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</si>
  <si>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</si>
  <si>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</si>
  <si>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</si>
  <si>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</si>
  <si>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</si>
  <si>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</si>
  <si>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</si>
  <si>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</si>
  <si>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</si>
  <si>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</si>
  <si>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</si>
  <si>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</si>
  <si>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</si>
  <si>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</si>
  <si>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</si>
  <si>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</si>
  <si>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</si>
  <si>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</si>
  <si>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</si>
  <si>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</si>
  <si>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</si>
  <si>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</si>
  <si>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</si>
  <si>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</si>
  <si>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</si>
  <si>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</si>
  <si>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</si>
  <si>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</si>
  <si>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</si>
  <si>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</si>
  <si>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</si>
  <si>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</si>
  <si>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</si>
  <si>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</si>
  <si>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</si>
  <si>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</si>
  <si>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</si>
  <si>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</si>
  <si>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</si>
  <si>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</si>
  <si>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</si>
  <si>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</si>
  <si>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</si>
  <si>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</si>
  <si>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</si>
  <si>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</si>
  <si>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</si>
  <si>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</si>
  <si>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</si>
  <si>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</si>
  <si>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</si>
  <si>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</si>
  <si>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</si>
  <si>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</si>
  <si>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</si>
  <si>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</si>
  <si>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</si>
  <si>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</si>
  <si>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</si>
  <si>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</si>
  <si>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</si>
  <si>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</si>
  <si>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</si>
  <si>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</si>
  <si>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</si>
  <si>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</si>
  <si>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</si>
  <si>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</si>
  <si>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</si>
  <si>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</si>
  <si>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</si>
  <si>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</si>
  <si>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</si>
  <si>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</si>
  <si>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</si>
  <si>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</si>
  <si>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</si>
  <si>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</si>
  <si>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</si>
  <si>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</si>
  <si>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</si>
  <si>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</si>
  <si>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</si>
  <si>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</si>
  <si>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</si>
  <si>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</si>
  <si>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</si>
  <si>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</si>
  <si>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</si>
  <si>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</si>
  <si>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</si>
  <si>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</si>
  <si>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</si>
  <si>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</si>
  <si>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</si>
  <si>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</si>
  <si>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</si>
  <si>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</si>
  <si>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</si>
  <si>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</si>
  <si>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</si>
  <si>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</si>
  <si>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</si>
  <si>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</si>
  <si>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</si>
  <si>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</si>
  <si>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</si>
  <si>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</si>
  <si>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</si>
  <si>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</si>
  <si>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</si>
  <si>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</si>
  <si>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</si>
  <si>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</si>
  <si>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</si>
  <si>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</si>
  <si>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</si>
  <si>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</si>
  <si>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</si>
  <si>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</si>
  <si>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</si>
  <si>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</si>
  <si>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</si>
  <si>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</si>
  <si>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</si>
  <si>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</si>
  <si>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</si>
  <si>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</si>
  <si>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</si>
  <si>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</si>
  <si>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</si>
  <si>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</si>
  <si>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</si>
  <si>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</si>
  <si>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</si>
  <si>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</si>
  <si>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</si>
  <si>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</si>
  <si>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</si>
  <si>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</si>
  <si>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</si>
  <si>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</si>
  <si>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</si>
  <si>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</si>
  <si>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</si>
  <si>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</si>
  <si>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</si>
  <si>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</si>
  <si>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</si>
  <si>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</si>
  <si>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</si>
  <si>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</si>
  <si>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</si>
  <si>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</si>
  <si>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</si>
  <si>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</si>
  <si>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</si>
  <si>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</si>
  <si>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</si>
  <si>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</si>
  <si>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</si>
  <si>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</si>
  <si>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</si>
  <si>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</si>
  <si>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</si>
  <si>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</si>
  <si>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</si>
  <si>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</si>
  <si>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</si>
  <si>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</si>
  <si>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</si>
  <si>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</si>
  <si>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</si>
  <si>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</si>
  <si>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</si>
  <si>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</si>
  <si>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</si>
  <si>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</si>
  <si>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</si>
  <si>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</si>
  <si>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</si>
  <si>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</si>
  <si>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</si>
  <si>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</si>
  <si>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</si>
  <si>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</si>
  <si>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</si>
  <si>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</si>
  <si>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</si>
  <si>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</si>
  <si>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</si>
  <si>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</si>
  <si>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</si>
  <si>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</si>
  <si>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</si>
  <si>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</si>
  <si>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</si>
  <si>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</si>
  <si>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</si>
  <si>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</si>
  <si>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</si>
  <si>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</si>
  <si>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</si>
  <si>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</si>
  <si>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</si>
  <si>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</si>
  <si>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</si>
  <si>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</si>
  <si>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</si>
  <si>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</si>
  <si>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</si>
  <si>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</si>
  <si>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</si>
  <si>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</si>
  <si>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</si>
  <si>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</si>
  <si>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</si>
  <si>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</si>
  <si>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</si>
  <si>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</si>
  <si>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</si>
  <si>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</si>
  <si>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</si>
  <si>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</si>
  <si>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</si>
  <si>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</si>
  <si>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</si>
  <si>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</si>
  <si>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</si>
  <si>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</si>
  <si>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</si>
  <si>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</si>
  <si>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</si>
  <si>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</si>
  <si>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</si>
  <si>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</si>
  <si>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</si>
  <si>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</si>
  <si>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</si>
  <si>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</si>
  <si>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</si>
  <si>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</si>
  <si>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</si>
  <si>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</si>
  <si>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</si>
  <si>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</si>
  <si>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</si>
  <si>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</si>
  <si>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</si>
  <si>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</si>
  <si>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</si>
  <si>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</si>
  <si>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</si>
  <si>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</si>
  <si>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</si>
  <si>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</si>
  <si>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</si>
  <si>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</si>
  <si>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</si>
  <si>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</si>
  <si>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</si>
  <si>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</si>
  <si>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</si>
  <si>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</si>
  <si>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</si>
  <si>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</si>
  <si>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</si>
  <si>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</si>
  <si>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</si>
  <si>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</si>
  <si>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</si>
  <si>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</si>
  <si>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</si>
  <si>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</si>
  <si>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</si>
  <si>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</si>
  <si>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</si>
  <si>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</si>
  <si>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</si>
  <si>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</si>
  <si>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</si>
  <si>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</si>
  <si>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</si>
  <si>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</si>
  <si>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</si>
  <si>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</si>
  <si>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</si>
  <si>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</si>
  <si>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</si>
  <si>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</si>
  <si>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</si>
  <si>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</si>
  <si>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</si>
  <si>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</si>
  <si>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</si>
  <si>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</si>
  <si>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</si>
  <si>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</si>
  <si>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</si>
  <si>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</si>
  <si>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</si>
  <si>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</si>
  <si>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</si>
  <si>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</si>
  <si>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</si>
  <si>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</si>
  <si>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</si>
  <si>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</si>
  <si>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</si>
  <si>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</si>
  <si>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</si>
  <si>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</si>
  <si>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</si>
  <si>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</si>
  <si>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</si>
  <si>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</si>
  <si>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</si>
  <si>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</si>
  <si>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</si>
  <si>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</si>
  <si>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</si>
  <si>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</si>
  <si>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</si>
  <si>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</si>
  <si>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</si>
  <si>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</si>
  <si>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</si>
  <si>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</si>
  <si>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</si>
  <si>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</si>
  <si>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</si>
  <si>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</si>
  <si>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</si>
  <si>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</si>
  <si>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</si>
  <si>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</si>
  <si>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</si>
  <si>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</si>
  <si>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</si>
  <si>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</si>
  <si>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</si>
  <si>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</si>
  <si>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</si>
  <si>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</si>
  <si>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</si>
  <si>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</si>
  <si>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</si>
  <si>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</si>
  <si>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</si>
  <si>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</si>
  <si>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</si>
  <si>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</si>
  <si>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</si>
  <si>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</si>
  <si>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</si>
  <si>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</si>
  <si>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</si>
  <si>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</si>
  <si>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</si>
  <si>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</si>
  <si>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</si>
  <si>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</si>
  <si>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</si>
  <si>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</si>
  <si>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</si>
  <si>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</si>
  <si>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</si>
  <si>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</si>
  <si>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</si>
  <si>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</si>
  <si>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</si>
  <si>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</si>
  <si>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</si>
  <si>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</si>
  <si>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</si>
  <si>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</si>
  <si>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</si>
  <si>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</si>
  <si>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</si>
  <si>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</si>
  <si>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</si>
  <si>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</si>
  <si>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</si>
  <si>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</si>
  <si>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</si>
  <si>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</si>
  <si>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</si>
  <si>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</si>
  <si>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</si>
  <si>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</si>
  <si>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</si>
  <si>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</si>
  <si>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</si>
  <si>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</si>
  <si>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</si>
  <si>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</si>
  <si>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</si>
  <si>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</si>
  <si>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</si>
  <si>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</si>
  <si>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</si>
  <si>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</si>
  <si>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</si>
  <si>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</si>
  <si>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</si>
  <si>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</si>
  <si>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</si>
  <si>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</si>
  <si>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</si>
  <si>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</si>
  <si>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</si>
  <si>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</si>
  <si>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</si>
  <si>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</si>
  <si>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</si>
  <si>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</si>
  <si>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</si>
  <si>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</si>
  <si>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</si>
  <si>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</si>
  <si>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</si>
  <si>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</si>
  <si>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</si>
  <si>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</si>
  <si>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</si>
  <si>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</si>
  <si>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</si>
  <si>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</si>
  <si>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</si>
  <si>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</si>
  <si>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</si>
  <si>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</si>
  <si>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</si>
  <si>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</si>
  <si>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</si>
  <si>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</si>
  <si>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</si>
  <si>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</si>
  <si>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</si>
  <si>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</si>
  <si>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</si>
  <si>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</si>
  <si>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</si>
  <si>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</si>
  <si>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</si>
  <si>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</si>
  <si>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</si>
  <si>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</si>
  <si>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</si>
  <si>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</si>
  <si>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</si>
  <si>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</si>
  <si>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</si>
  <si>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</si>
  <si>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</si>
  <si>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</si>
  <si>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</si>
  <si>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</si>
  <si>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</si>
  <si>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</si>
  <si>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</si>
  <si>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</si>
  <si>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</si>
  <si>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</si>
  <si>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</si>
  <si>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</si>
  <si>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</si>
  <si>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</si>
  <si>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</si>
  <si>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</si>
  <si>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</si>
  <si>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</si>
  <si>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</si>
  <si>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</si>
  <si>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</si>
  <si>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</si>
  <si>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</si>
  <si>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</si>
  <si>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</si>
  <si>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</si>
  <si>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</si>
  <si>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</si>
  <si>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</si>
  <si>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</si>
  <si>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</si>
  <si>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</si>
  <si>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</si>
  <si>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</si>
  <si>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</si>
  <si>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</si>
  <si>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</si>
  <si>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</si>
  <si>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</si>
  <si>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</si>
  <si>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</si>
  <si>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</si>
  <si>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</si>
  <si>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</si>
  <si>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</si>
  <si>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</si>
  <si>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</si>
  <si>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</si>
  <si>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</si>
  <si>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</si>
  <si>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</si>
  <si>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</si>
  <si>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</si>
  <si>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</si>
  <si>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</si>
  <si>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</si>
  <si>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</si>
  <si>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</si>
  <si>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</si>
  <si>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</si>
  <si>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</si>
  <si>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</si>
  <si>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</si>
  <si>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</si>
  <si>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</si>
  <si>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</si>
  <si>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</si>
  <si>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</si>
  <si>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</si>
  <si>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</si>
  <si>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</si>
  <si>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</si>
  <si>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</si>
  <si>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</si>
  <si>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</si>
  <si>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</si>
  <si>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</si>
  <si>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</si>
  <si>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</si>
  <si>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</si>
  <si>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</si>
  <si>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</si>
  <si>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</si>
  <si>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</si>
  <si>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</si>
  <si>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</si>
  <si>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</si>
  <si>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</si>
  <si>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</si>
  <si>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</si>
  <si>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</si>
  <si>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</si>
  <si>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</si>
  <si>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</si>
  <si>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</si>
  <si>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</si>
  <si>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</si>
  <si>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</si>
  <si>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</si>
  <si>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</si>
  <si>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</si>
  <si>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</si>
  <si>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</si>
  <si>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</si>
  <si>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</si>
  <si>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</si>
  <si>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</si>
  <si>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</si>
  <si>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</si>
  <si>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</si>
  <si>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</si>
  <si>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</si>
  <si>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</si>
  <si>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</si>
  <si>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</si>
  <si>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</si>
  <si>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</si>
  <si>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</si>
  <si>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</si>
  <si>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</si>
  <si>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</si>
  <si>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</si>
  <si>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</si>
  <si>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</si>
  <si>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</si>
  <si>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</si>
  <si>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</si>
  <si>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</si>
  <si>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</si>
  <si>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</si>
  <si>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</si>
  <si>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</si>
  <si>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</si>
  <si>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</si>
  <si>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</si>
  <si>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</si>
  <si>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</si>
  <si>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</si>
  <si>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</si>
  <si>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</si>
  <si>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</si>
  <si>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</si>
  <si>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</si>
  <si>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</si>
  <si>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</si>
  <si>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</si>
  <si>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</si>
  <si>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</si>
  <si>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</si>
  <si>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</si>
  <si>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</si>
  <si>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</si>
  <si>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</si>
  <si>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</si>
  <si>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</si>
  <si>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</si>
  <si>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</si>
  <si>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</si>
  <si>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</si>
  <si>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</si>
  <si>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</si>
  <si>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</si>
  <si>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</si>
  <si>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</si>
  <si>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</si>
  <si>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</si>
  <si>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</si>
  <si>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</si>
  <si>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</si>
  <si>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</si>
  <si>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</si>
  <si>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</si>
  <si>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</si>
  <si>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</si>
  <si>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</si>
  <si>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</si>
  <si>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</si>
  <si>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</si>
  <si>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</si>
  <si>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</si>
  <si>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</si>
  <si>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</si>
  <si>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</si>
  <si>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</si>
  <si>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</si>
  <si>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</si>
  <si>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</si>
  <si>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</si>
  <si>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</si>
  <si>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</si>
  <si>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</si>
  <si>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</si>
  <si>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</si>
  <si>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</si>
  <si>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</si>
  <si>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</si>
  <si>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</si>
  <si>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</si>
  <si>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</si>
  <si>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</si>
  <si>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</si>
  <si>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</si>
  <si>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</si>
  <si>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</si>
  <si>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</si>
  <si>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</si>
  <si>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</si>
  <si>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</si>
  <si>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</si>
  <si>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</si>
  <si>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</si>
  <si>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</si>
  <si>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</si>
  <si>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</si>
  <si>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</si>
  <si>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</si>
  <si>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</si>
  <si>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</si>
  <si>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</si>
  <si>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</si>
  <si>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</si>
  <si>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</si>
  <si>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</si>
  <si>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</si>
  <si>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</si>
  <si>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</si>
  <si>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</si>
  <si>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</si>
  <si>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</si>
  <si>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</si>
  <si>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</si>
  <si>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</si>
  <si>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</si>
  <si>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</si>
  <si>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</si>
  <si>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</si>
  <si>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</si>
  <si>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</si>
  <si>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</si>
  <si>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</si>
  <si>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</si>
  <si>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</si>
  <si>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</si>
  <si>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</si>
  <si>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</si>
  <si>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</si>
  <si>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</si>
  <si>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</si>
  <si>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</si>
  <si>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</si>
  <si>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</si>
  <si>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</si>
  <si>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</si>
  <si>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</si>
  <si>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</si>
  <si>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</si>
  <si>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</si>
  <si>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</si>
  <si>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</si>
  <si>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</si>
  <si>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</si>
  <si>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</si>
  <si>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</si>
  <si>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</si>
  <si>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</si>
  <si>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</si>
  <si>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</si>
  <si>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</si>
  <si>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</si>
  <si>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</si>
  <si>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</si>
  <si>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</si>
  <si>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</si>
  <si>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</si>
  <si>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</si>
  <si>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</si>
  <si>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</si>
  <si>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</si>
  <si>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</si>
  <si>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</si>
  <si>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</si>
  <si>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</si>
  <si>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</si>
  <si>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</si>
  <si>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</si>
  <si>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</si>
  <si>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</si>
  <si>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</si>
  <si>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</si>
  <si>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</si>
  <si>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</si>
  <si>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</si>
  <si>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</si>
  <si>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</si>
  <si>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</si>
  <si>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</si>
  <si>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</si>
  <si>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</si>
  <si>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</si>
  <si>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</si>
  <si>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</si>
  <si>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</si>
  <si>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</si>
  <si>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</si>
  <si>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</si>
  <si>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</si>
  <si>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</si>
  <si>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</si>
  <si>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</si>
  <si>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</si>
  <si>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</si>
  <si>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</si>
  <si>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</si>
  <si>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</si>
  <si>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</si>
  <si>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</si>
  <si>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</si>
  <si>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</si>
  <si>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</si>
  <si>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</si>
  <si>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</si>
  <si>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</si>
  <si>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</si>
  <si>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</si>
  <si>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</si>
  <si>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</si>
  <si>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</si>
  <si>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</si>
  <si>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</si>
  <si>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</si>
  <si>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</si>
  <si>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</si>
  <si>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</si>
  <si>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</si>
  <si>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</si>
  <si>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</si>
  <si>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</si>
  <si>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</si>
  <si>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</si>
  <si>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</si>
  <si>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</si>
  <si>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</si>
  <si>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</si>
  <si>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</si>
  <si>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</si>
  <si>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</si>
  <si>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</si>
  <si>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</si>
  <si>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</si>
  <si>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</si>
  <si>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</si>
  <si>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</si>
  <si>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</si>
  <si>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</si>
  <si>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</si>
  <si>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</si>
  <si>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</si>
  <si>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</si>
  <si>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</si>
  <si>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</si>
  <si>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</si>
  <si>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</si>
  <si>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</si>
  <si>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</si>
  <si>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</si>
  <si>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</si>
  <si>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</si>
  <si>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</si>
  <si>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</si>
  <si>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</si>
  <si>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</si>
  <si>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</si>
  <si>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</si>
  <si>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</si>
  <si>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</si>
  <si>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</si>
  <si>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</si>
  <si>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</si>
  <si>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</si>
  <si>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</si>
  <si>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</si>
  <si>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</si>
  <si>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</si>
  <si>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</si>
  <si>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</si>
  <si>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</si>
  <si>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</si>
  <si>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</si>
  <si>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</si>
  <si>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</si>
  <si>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</si>
  <si>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</si>
  <si>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</si>
  <si>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</si>
  <si>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</si>
  <si>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</si>
  <si>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</si>
  <si>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</si>
  <si>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</si>
  <si>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</si>
  <si>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</si>
  <si>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</si>
  <si>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</si>
  <si>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</si>
  <si>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</si>
  <si>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</si>
  <si>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</si>
  <si>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</si>
  <si>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</si>
  <si>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</si>
  <si>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</si>
  <si>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</si>
  <si>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</si>
  <si>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</si>
  <si>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</si>
  <si>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</si>
  <si>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</si>
  <si>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</si>
  <si>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</si>
  <si>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</si>
  <si>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</si>
  <si>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</si>
  <si>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</si>
  <si>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</si>
  <si>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</si>
  <si>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</si>
  <si>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</si>
  <si>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</si>
  <si>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</si>
  <si>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</si>
  <si>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</si>
  <si>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</si>
  <si>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</si>
  <si>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</si>
  <si>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</si>
  <si>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</si>
  <si>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</si>
  <si>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</si>
  <si>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</si>
  <si>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</si>
  <si>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</si>
  <si>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</si>
  <si>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</si>
  <si>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</si>
  <si>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</si>
  <si>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</si>
  <si>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</si>
  <si>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</si>
  <si>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</si>
  <si>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</si>
  <si>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</si>
  <si>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</si>
  <si>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</si>
  <si>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</si>
  <si>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</si>
  <si>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</si>
  <si>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</si>
  <si>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</si>
  <si>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</si>
  <si>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</si>
  <si>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</si>
  <si>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</si>
  <si>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</si>
  <si>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</si>
  <si>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</si>
  <si>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</si>
  <si>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</si>
  <si>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</si>
  <si>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</si>
  <si>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</si>
  <si>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</si>
  <si>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</si>
  <si>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</si>
  <si>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</si>
  <si>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</si>
  <si>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</si>
  <si>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</si>
  <si>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</si>
  <si>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</si>
  <si>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</si>
  <si>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</si>
  <si>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</si>
  <si>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</si>
  <si>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</si>
  <si>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</si>
  <si>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</si>
  <si>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</si>
  <si>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</si>
  <si>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</si>
  <si>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</si>
  <si>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</si>
  <si>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</si>
  <si>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</si>
  <si>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</si>
  <si>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</si>
  <si>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</si>
  <si>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</si>
  <si>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</si>
  <si>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</si>
  <si>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</si>
  <si>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</si>
  <si>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</si>
  <si>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</si>
  <si>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</si>
  <si>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</si>
  <si>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</si>
  <si>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</si>
  <si>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</si>
  <si>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</si>
  <si>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</si>
  <si>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</si>
  <si>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</si>
  <si>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</si>
  <si>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</si>
  <si>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</si>
  <si>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</si>
  <si>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</si>
  <si>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</si>
  <si>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</si>
  <si>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</si>
  <si>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</si>
  <si>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</si>
  <si>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</si>
  <si>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</si>
  <si>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</si>
  <si>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</si>
  <si>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</si>
  <si>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</si>
  <si>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</si>
  <si>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</si>
  <si>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</si>
  <si>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</si>
  <si>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</si>
  <si>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</si>
  <si>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</si>
  <si>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</si>
  <si>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</si>
  <si>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</si>
  <si>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</si>
  <si>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</si>
  <si>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</si>
  <si>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</si>
  <si>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</si>
  <si>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</si>
  <si>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</si>
  <si>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</si>
  <si>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</si>
  <si>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</si>
  <si>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</si>
  <si>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</si>
  <si>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</si>
  <si>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</si>
  <si>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</si>
  <si>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</si>
  <si>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</si>
  <si>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</si>
  <si>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</si>
  <si>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</si>
  <si>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</si>
  <si>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</si>
  <si>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</si>
  <si>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</si>
  <si>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</si>
  <si>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</si>
  <si>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</si>
  <si>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</si>
  <si>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</si>
  <si>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</si>
  <si>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</si>
  <si>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</si>
  <si>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</si>
  <si>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</si>
  <si>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</si>
  <si>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</si>
  <si>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</si>
  <si>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</si>
  <si>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</si>
  <si>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</si>
  <si>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</si>
  <si>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</si>
  <si>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</si>
  <si>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</si>
  <si>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</si>
  <si>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</si>
  <si>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</si>
  <si>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</si>
  <si>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</si>
  <si>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</si>
  <si>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</si>
  <si>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</si>
  <si>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</si>
  <si>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</si>
  <si>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</si>
  <si>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</si>
  <si>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</si>
  <si>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</si>
  <si>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</si>
  <si>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</si>
  <si>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</si>
  <si>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</si>
  <si>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</si>
  <si>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</si>
  <si>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</si>
  <si>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</si>
  <si>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</si>
  <si>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</si>
  <si>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</si>
  <si>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</si>
  <si>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</si>
  <si>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</si>
  <si>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</si>
  <si>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</si>
  <si>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</si>
  <si>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</si>
  <si>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</si>
  <si>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</si>
  <si>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</si>
  <si>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</si>
  <si>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</si>
  <si>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</si>
  <si>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</si>
  <si>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</si>
  <si>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</si>
  <si>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</si>
  <si>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</si>
  <si>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</si>
  <si>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</si>
  <si>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</si>
  <si>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</si>
  <si>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</si>
  <si>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</si>
  <si>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</si>
  <si>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</si>
  <si>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</si>
  <si>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</si>
  <si>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</si>
  <si>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</si>
  <si>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</si>
  <si>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</si>
  <si>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</si>
  <si>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</si>
  <si>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</si>
  <si>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</si>
  <si>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</si>
  <si>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</si>
  <si>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</si>
  <si>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</si>
  <si>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</si>
  <si>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</si>
  <si>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</si>
  <si>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</si>
  <si>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</si>
  <si>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</si>
  <si>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</si>
  <si>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</si>
  <si>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</si>
  <si>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</si>
  <si>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</si>
  <si>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</si>
  <si>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</si>
  <si>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</si>
  <si>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</si>
  <si>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</si>
  <si>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</si>
  <si>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</si>
  <si>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</si>
  <si>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</si>
  <si>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</si>
  <si>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</si>
  <si>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</si>
  <si>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</si>
  <si>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</si>
  <si>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</si>
  <si>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</si>
  <si>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</si>
  <si>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</si>
  <si>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</si>
  <si>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</si>
  <si>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</si>
  <si>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</si>
  <si>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</si>
  <si>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</si>
  <si>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</si>
  <si>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</si>
  <si>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</si>
  <si>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</si>
  <si>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</si>
  <si>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</si>
  <si>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</si>
  <si>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</si>
  <si>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</si>
  <si>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</si>
  <si>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</si>
  <si>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</si>
  <si>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</si>
  <si>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</si>
  <si>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</si>
  <si>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</si>
  <si>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</si>
  <si>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</si>
  <si>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</si>
  <si>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</si>
  <si>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</si>
  <si>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</si>
  <si>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</si>
  <si>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</si>
  <si>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</si>
  <si>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</si>
  <si>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</si>
  <si>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</si>
  <si>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</si>
  <si>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</si>
  <si>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</si>
  <si>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</si>
  <si>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</si>
  <si>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</si>
  <si>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</si>
  <si>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</si>
  <si>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</si>
  <si>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</si>
  <si>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</si>
  <si>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</si>
  <si>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</si>
  <si>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</si>
  <si>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</si>
  <si>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</si>
  <si>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</si>
  <si>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</si>
  <si>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</si>
  <si>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</si>
  <si>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</si>
  <si>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</si>
  <si>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</si>
  <si>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</si>
  <si>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</si>
  <si>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</si>
  <si>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</si>
  <si>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</si>
  <si>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</si>
  <si>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</si>
  <si>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</si>
  <si>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</si>
  <si>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</si>
  <si>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</si>
  <si>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</si>
  <si>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</si>
  <si>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</si>
  <si>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</si>
  <si>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</si>
  <si>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</si>
  <si>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</si>
  <si>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</si>
  <si>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</si>
  <si>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</si>
  <si>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</si>
  <si>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</si>
  <si>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</si>
  <si>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</si>
  <si>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</si>
  <si>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</si>
  <si>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</si>
  <si>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</si>
  <si>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</si>
  <si>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</si>
  <si>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</si>
  <si>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</si>
  <si>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</si>
  <si>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</si>
  <si>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</si>
  <si>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</si>
  <si>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</si>
  <si>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</si>
  <si>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</si>
  <si>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</si>
  <si>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</si>
  <si>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</si>
  <si>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</si>
  <si>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</si>
  <si>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</si>
  <si>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</si>
  <si>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</si>
  <si>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</si>
  <si>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</si>
  <si>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</si>
  <si>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</si>
  <si>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</si>
  <si>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</si>
  <si>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</si>
  <si>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</si>
  <si>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</si>
  <si>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</si>
  <si>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</si>
  <si>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</si>
  <si>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</si>
  <si>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</si>
  <si>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</si>
  <si>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</si>
  <si>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</si>
  <si>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</si>
  <si>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</si>
  <si>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</si>
  <si>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</si>
  <si>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</si>
  <si>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</si>
  <si>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</si>
  <si>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</si>
  <si>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</si>
  <si>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</si>
  <si>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</si>
  <si>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</si>
  <si>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</si>
  <si>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</si>
  <si>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</si>
  <si>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</si>
  <si>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</si>
  <si>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</si>
  <si>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</si>
  <si>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</si>
  <si>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</si>
  <si>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</si>
  <si>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</si>
  <si>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</si>
  <si>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</si>
  <si>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</si>
  <si>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</si>
  <si>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</si>
  <si>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</si>
  <si>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</si>
  <si>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</si>
  <si>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</si>
  <si>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</si>
  <si>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</si>
  <si>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</si>
  <si>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</si>
  <si>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</si>
  <si>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</si>
  <si>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</si>
  <si>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</si>
  <si>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</si>
  <si>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</si>
  <si>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</si>
  <si>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</si>
  <si>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</si>
  <si>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</si>
  <si>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</si>
  <si>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</si>
  <si>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</si>
  <si>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</si>
  <si>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</si>
  <si>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</si>
  <si>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</si>
  <si>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</si>
  <si>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</si>
  <si>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</si>
  <si>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</si>
  <si>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</si>
  <si>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</si>
  <si>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</si>
  <si>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</si>
  <si>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</si>
  <si>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</si>
  <si>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</si>
  <si>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</si>
  <si>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</si>
  <si>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</si>
  <si>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</si>
  <si>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</si>
  <si>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</si>
  <si>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</si>
  <si>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</si>
  <si>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</si>
  <si>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</si>
  <si>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</si>
  <si>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</si>
  <si>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</si>
  <si>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</si>
  <si>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</si>
  <si>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</si>
  <si>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</si>
  <si>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</si>
  <si>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</si>
  <si>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</si>
  <si>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</si>
  <si>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</si>
  <si>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</si>
  <si>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</si>
  <si>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</si>
  <si>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</si>
  <si>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</si>
  <si>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</si>
  <si>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</si>
  <si>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</si>
  <si>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</si>
  <si>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</si>
  <si>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</si>
  <si>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</si>
  <si>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</si>
  <si>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</si>
  <si>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</si>
  <si>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</si>
  <si>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</si>
  <si>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</si>
  <si>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</si>
  <si>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</si>
  <si>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</si>
  <si>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</si>
  <si>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</si>
  <si>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</si>
  <si>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</si>
  <si>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</si>
  <si>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</si>
  <si>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</si>
  <si>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</si>
  <si>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</si>
  <si>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</si>
  <si>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</si>
  <si>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</si>
  <si>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</si>
  <si>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</si>
  <si>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</si>
  <si>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</si>
  <si>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</si>
  <si>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</si>
  <si>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</si>
  <si>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</si>
  <si>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</si>
  <si>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</si>
  <si>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</si>
  <si>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</si>
  <si>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</si>
  <si>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</si>
  <si>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</si>
  <si>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</si>
  <si>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</si>
  <si>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</si>
  <si>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</si>
  <si>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</si>
  <si>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</si>
  <si>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</si>
  <si>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</si>
  <si>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</si>
  <si>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</si>
  <si>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</si>
  <si>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</si>
  <si>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</si>
  <si>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</si>
  <si>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</si>
  <si>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</si>
  <si>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</si>
  <si>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</si>
  <si>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</si>
  <si>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</si>
  <si>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</si>
  <si>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</si>
  <si>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</si>
  <si>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</si>
  <si>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</si>
  <si>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</si>
  <si>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</si>
  <si>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</si>
  <si>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</si>
  <si>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</si>
  <si>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</si>
  <si>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</si>
  <si>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</si>
  <si>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</si>
  <si>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</si>
  <si>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</si>
  <si>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</si>
  <si>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</si>
  <si>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</si>
  <si>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</si>
  <si>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</si>
  <si>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</si>
  <si>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</si>
  <si>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</si>
  <si>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</si>
  <si>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</si>
  <si>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</si>
  <si>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</si>
  <si>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</si>
  <si>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</si>
  <si>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</si>
  <si>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</si>
  <si>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</si>
  <si>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</si>
  <si>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</si>
  <si>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</si>
  <si>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</si>
  <si>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</si>
  <si>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</si>
  <si>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</si>
  <si>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</si>
  <si>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</si>
  <si>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</si>
  <si>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</si>
  <si>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</si>
  <si>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</si>
  <si>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</si>
  <si>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</si>
  <si>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</si>
  <si>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</si>
  <si>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</si>
  <si>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</si>
  <si>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</si>
  <si>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</si>
  <si>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</si>
  <si>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</si>
  <si>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</si>
  <si>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</si>
  <si>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</si>
  <si>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</si>
  <si>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</si>
  <si>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</si>
  <si>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</si>
  <si>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</si>
  <si>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</si>
  <si>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</si>
  <si>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</si>
  <si>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</si>
  <si>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</si>
  <si>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</si>
  <si>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</si>
  <si>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</si>
  <si>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</si>
  <si>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</si>
  <si>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</si>
  <si>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</si>
  <si>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</si>
  <si>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</si>
  <si>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</si>
  <si>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</si>
  <si>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</si>
  <si>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</si>
  <si>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</si>
  <si>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</si>
  <si>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</si>
  <si>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</si>
  <si>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</si>
  <si>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</si>
  <si>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</si>
  <si>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</si>
  <si>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</si>
  <si>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</si>
  <si>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</si>
  <si>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</si>
  <si>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</si>
  <si>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</si>
  <si>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</si>
  <si>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</si>
  <si>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</si>
  <si>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</si>
  <si>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</si>
  <si>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</si>
  <si>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</si>
  <si>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</si>
  <si>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</si>
  <si>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</si>
  <si>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</si>
  <si>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</si>
  <si>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</si>
  <si>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</si>
  <si>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</si>
  <si>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</si>
  <si>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</si>
  <si>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</si>
  <si>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</si>
  <si>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</si>
  <si>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</si>
  <si>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</si>
  <si>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</si>
  <si>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</si>
  <si>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</si>
  <si>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</si>
  <si>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</si>
  <si>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</si>
  <si>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</si>
  <si>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</si>
  <si>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</si>
  <si>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</si>
  <si>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</si>
  <si>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</si>
  <si>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</si>
  <si>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</si>
  <si>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</si>
  <si>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</si>
  <si>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</si>
  <si>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</si>
  <si>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</si>
  <si>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</si>
  <si>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</si>
  <si>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</si>
  <si>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</si>
  <si>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</si>
  <si>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</si>
  <si>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</si>
  <si>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</si>
  <si>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</si>
  <si>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</si>
  <si>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</si>
  <si>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</si>
  <si>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</si>
  <si>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</si>
  <si>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</si>
  <si>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</si>
  <si>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</si>
  <si>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</si>
  <si>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</si>
  <si>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</si>
  <si>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</si>
  <si>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</si>
  <si>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</si>
  <si>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</si>
  <si>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</si>
  <si>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</si>
  <si>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</si>
  <si>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</si>
  <si>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</si>
  <si>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</si>
  <si>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</si>
  <si>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</si>
  <si>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</si>
  <si>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</si>
  <si>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</si>
  <si>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</si>
  <si>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</si>
  <si>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</si>
  <si>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</si>
  <si>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</si>
  <si>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</si>
  <si>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</si>
  <si>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</si>
  <si>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</si>
  <si>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</si>
  <si>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</si>
  <si>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</si>
  <si>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</si>
  <si>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</si>
  <si>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</si>
  <si>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</si>
  <si>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</si>
  <si>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</si>
  <si>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</si>
  <si>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</si>
  <si>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</si>
  <si>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</si>
  <si>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</si>
  <si>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</si>
  <si>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</si>
  <si>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</si>
  <si>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</si>
  <si>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</si>
  <si>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</si>
  <si>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</si>
  <si>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</si>
  <si>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</si>
  <si>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</si>
  <si>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</si>
  <si>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</si>
  <si>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</si>
  <si>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</si>
  <si>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</si>
  <si>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</si>
  <si>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</si>
  <si>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</si>
  <si>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</si>
  <si>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</si>
  <si>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</si>
  <si>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</si>
  <si>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</si>
  <si>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</si>
  <si>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</si>
  <si>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</si>
  <si>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</si>
  <si>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</si>
  <si>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</si>
  <si>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</si>
  <si>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</si>
  <si>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</si>
  <si>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</si>
  <si>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</si>
  <si>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</si>
  <si>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</si>
  <si>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</si>
  <si>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</si>
  <si>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</si>
  <si>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</si>
  <si>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</si>
  <si>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</si>
  <si>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</si>
  <si>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</si>
  <si>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</si>
  <si>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</si>
  <si>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</si>
  <si>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</si>
  <si>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</si>
  <si>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</si>
  <si>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</si>
  <si>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</si>
  <si>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</si>
  <si>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</si>
  <si>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</si>
  <si>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</si>
  <si>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</si>
  <si>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</si>
  <si>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</si>
  <si>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</si>
  <si>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</si>
  <si>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</si>
  <si>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</si>
  <si>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</si>
  <si>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</si>
  <si>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</si>
  <si>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</si>
  <si>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</si>
  <si>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</si>
  <si>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</si>
  <si>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</si>
  <si>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</si>
  <si>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</si>
  <si>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</si>
  <si>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</si>
  <si>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</si>
  <si>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</si>
  <si>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</si>
  <si>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</si>
  <si>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</si>
  <si>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</si>
  <si>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</si>
  <si>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</si>
  <si>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</si>
  <si>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</si>
  <si>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</si>
  <si>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</si>
  <si>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</si>
  <si>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</si>
  <si>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</si>
  <si>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</si>
  <si>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</si>
  <si>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</si>
  <si>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</si>
  <si>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</si>
  <si>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</si>
  <si>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</si>
  <si>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</si>
  <si>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</si>
  <si>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</si>
  <si>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</si>
  <si>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</si>
  <si>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</si>
  <si>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</si>
  <si>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</si>
  <si>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</si>
  <si>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</si>
  <si>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</si>
  <si>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</si>
  <si>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</si>
  <si>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</si>
  <si>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</si>
  <si>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</si>
  <si>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</si>
  <si>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</si>
  <si>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</si>
  <si>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</si>
  <si>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</si>
  <si>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</si>
  <si>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</si>
  <si>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</si>
  <si>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</si>
  <si>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</si>
  <si>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</si>
  <si>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</si>
  <si>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</si>
  <si>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</si>
  <si>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</si>
  <si>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</si>
  <si>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</si>
  <si>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</si>
  <si>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</si>
  <si>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</si>
  <si>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</si>
  <si>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</si>
  <si>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</si>
  <si>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</si>
  <si>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</si>
  <si>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</si>
  <si>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</si>
  <si>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</si>
  <si>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</si>
  <si>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</si>
  <si>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</si>
  <si>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</si>
  <si>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</si>
  <si>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</si>
  <si>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</si>
  <si>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</si>
  <si>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</si>
  <si>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</si>
  <si>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</si>
  <si>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</si>
  <si>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</si>
  <si>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</si>
  <si>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</si>
  <si>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</si>
  <si>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</si>
  <si>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</si>
  <si>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</si>
  <si>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</si>
  <si>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</si>
  <si>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</si>
  <si>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</si>
  <si>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</si>
  <si>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</si>
  <si>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</si>
  <si>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</si>
  <si>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</si>
  <si>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</si>
  <si>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</si>
  <si>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</si>
  <si>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</si>
  <si>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</si>
  <si>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</si>
  <si>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</si>
  <si>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</si>
  <si>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</si>
  <si>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</si>
  <si>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</si>
  <si>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</si>
  <si>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</si>
  <si>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</si>
  <si>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</si>
  <si>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</si>
  <si>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</si>
  <si>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</si>
  <si>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</si>
  <si>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</si>
  <si>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</si>
  <si>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</si>
  <si>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</si>
  <si>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</si>
  <si>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</si>
  <si>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</si>
  <si>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</si>
  <si>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</si>
  <si>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</si>
  <si>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</si>
  <si>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</si>
  <si>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</si>
  <si>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</si>
  <si>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</si>
  <si>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</si>
  <si>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</si>
  <si>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</si>
  <si>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</si>
  <si>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</si>
  <si>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</si>
  <si>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</si>
  <si>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</si>
  <si>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</si>
  <si>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</si>
  <si>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</si>
  <si>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</si>
  <si>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</si>
  <si>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</si>
  <si>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</si>
  <si>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</si>
  <si>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</si>
  <si>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</si>
  <si>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</si>
  <si>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</si>
  <si>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</si>
  <si>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</si>
  <si>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</si>
  <si>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</si>
  <si>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</si>
  <si>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</si>
  <si>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</si>
  <si>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</si>
  <si>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</si>
  <si>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</si>
  <si>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</si>
  <si>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</si>
  <si>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</si>
  <si>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</si>
  <si>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</si>
  <si>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</si>
  <si>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</si>
  <si>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</si>
  <si>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</si>
  <si>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</si>
  <si>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</si>
  <si>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</si>
  <si>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</si>
  <si>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</si>
  <si>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</si>
  <si>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</si>
  <si>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</si>
  <si>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</si>
  <si>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</si>
  <si>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</si>
  <si>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</si>
  <si>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</si>
  <si>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</si>
  <si>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</si>
  <si>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</si>
  <si>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</si>
  <si>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</si>
  <si>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</si>
  <si>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</si>
  <si>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</si>
  <si>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</si>
  <si>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</si>
  <si>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</si>
  <si>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</si>
  <si>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</si>
  <si>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</si>
  <si>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</si>
  <si>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</si>
  <si>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</si>
  <si>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</si>
  <si>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</si>
  <si>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</si>
  <si>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</si>
  <si>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</si>
  <si>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</si>
  <si>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</si>
  <si>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</si>
  <si>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</si>
  <si>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</si>
  <si>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</si>
  <si>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</si>
  <si>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</si>
  <si>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</si>
  <si>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</si>
  <si>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</si>
  <si>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</si>
  <si>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</si>
  <si>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</si>
  <si>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</si>
  <si>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</si>
  <si>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</si>
  <si>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</si>
  <si>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</si>
  <si>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</si>
  <si>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</si>
  <si>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</si>
  <si>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</si>
  <si>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</si>
  <si>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</si>
  <si>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</si>
  <si>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</si>
  <si>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</si>
  <si>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</si>
  <si>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</si>
  <si>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</si>
  <si>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</si>
  <si>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</si>
  <si>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</si>
  <si>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</si>
  <si>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</si>
  <si>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</si>
  <si>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</si>
  <si>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</si>
  <si>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</si>
  <si>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</si>
  <si>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</si>
  <si>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</si>
  <si>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</si>
  <si>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</si>
  <si>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</si>
  <si>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</si>
  <si>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</si>
  <si>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</si>
  <si>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</si>
  <si>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</si>
  <si>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</si>
  <si>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</si>
  <si>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</si>
  <si>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</si>
  <si>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</si>
  <si>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</si>
  <si>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</si>
  <si>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</si>
  <si>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</si>
  <si>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</si>
  <si>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</si>
  <si>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</si>
  <si>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</si>
  <si>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</si>
  <si>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</si>
  <si>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</si>
  <si>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</si>
  <si>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</si>
  <si>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</si>
  <si>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</si>
  <si>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</si>
  <si>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</si>
  <si>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</si>
  <si>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</si>
  <si>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</si>
  <si>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</si>
  <si>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</si>
  <si>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</si>
  <si>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</si>
  <si>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</si>
  <si>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</si>
  <si>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</si>
  <si>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</si>
  <si>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</si>
  <si>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</si>
  <si>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</si>
  <si>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</si>
  <si>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</si>
  <si>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</si>
  <si>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</si>
  <si>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</si>
  <si>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</si>
  <si>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</si>
  <si>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</si>
  <si>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</si>
  <si>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</si>
  <si>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</si>
  <si>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</si>
  <si>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</si>
  <si>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</si>
  <si>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</si>
  <si>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</si>
  <si>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</si>
  <si>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</si>
  <si>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</si>
  <si>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</si>
  <si>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</si>
  <si>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</si>
  <si>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</si>
  <si>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</si>
  <si>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</si>
  <si>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</si>
  <si>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</si>
  <si>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</si>
  <si>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</si>
  <si>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</si>
  <si>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</si>
  <si>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</si>
  <si>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</si>
  <si>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</si>
  <si>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</si>
  <si>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</si>
  <si>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</si>
  <si>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</si>
  <si>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</si>
  <si>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</si>
  <si>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</si>
  <si>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</si>
  <si>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</si>
  <si>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</si>
  <si>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</si>
  <si>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</si>
  <si>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</si>
  <si>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</si>
  <si>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</si>
  <si>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</si>
  <si>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</si>
  <si>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</si>
  <si>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</si>
  <si>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</si>
  <si>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</si>
  <si>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</si>
  <si>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</si>
  <si>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</si>
  <si>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</si>
  <si>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</si>
  <si>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</si>
  <si>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</si>
  <si>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</si>
  <si>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</si>
  <si>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</si>
  <si>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</si>
  <si>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</si>
  <si>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</si>
  <si>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</si>
  <si>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</si>
  <si>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</si>
  <si>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</si>
  <si>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</si>
  <si>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</si>
  <si>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</si>
  <si>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</si>
  <si>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</si>
  <si>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</si>
  <si>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</si>
  <si>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</si>
  <si>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</si>
  <si>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</si>
  <si>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</si>
  <si>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</si>
  <si>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</si>
  <si>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</si>
  <si>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</si>
  <si>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</si>
  <si>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</si>
  <si>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</si>
  <si>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</si>
  <si>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</si>
  <si>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</si>
  <si>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</si>
  <si>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</si>
  <si>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</si>
  <si>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</si>
  <si>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</si>
  <si>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</si>
  <si>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</si>
  <si>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</si>
  <si>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</si>
  <si>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</si>
  <si>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</si>
  <si>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</si>
  <si>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</si>
  <si>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</si>
  <si>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</si>
  <si>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</si>
  <si>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</si>
  <si>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</si>
  <si>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</si>
  <si>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</si>
  <si>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</si>
  <si>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</si>
  <si>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</si>
  <si>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</si>
  <si>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</si>
  <si>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</si>
  <si>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</si>
  <si>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</si>
  <si>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</si>
  <si>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</si>
  <si>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</si>
  <si>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</si>
  <si>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</si>
  <si>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</si>
  <si>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</si>
  <si>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</si>
  <si>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</si>
  <si>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</si>
  <si>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</si>
  <si>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</si>
  <si>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</si>
  <si>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</si>
  <si>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</si>
  <si>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</si>
  <si>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</si>
  <si>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</si>
  <si>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</si>
  <si>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</si>
  <si>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</si>
  <si>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</si>
  <si>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</si>
  <si>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</si>
  <si>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</si>
  <si>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</si>
  <si>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</si>
  <si>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</si>
  <si>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</si>
  <si>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</si>
  <si>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</si>
  <si>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</si>
  <si>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</si>
  <si>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</si>
  <si>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</si>
  <si>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</si>
  <si>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</si>
  <si>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</si>
  <si>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</si>
  <si>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</si>
  <si>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</si>
  <si>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</si>
  <si>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</si>
  <si>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</si>
  <si>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</si>
  <si>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</si>
  <si>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</si>
  <si>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</si>
  <si>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</si>
  <si>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</si>
  <si>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</si>
  <si>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</si>
  <si>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</si>
  <si>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</si>
  <si>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</si>
  <si>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</si>
  <si>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</si>
  <si>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</si>
  <si>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</si>
  <si>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</si>
  <si>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</si>
  <si>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</si>
  <si>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</si>
  <si>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</si>
  <si>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</si>
  <si>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</si>
  <si>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</si>
  <si>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</si>
  <si>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</si>
  <si>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</si>
  <si>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</si>
  <si>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</si>
  <si>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</si>
  <si>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</si>
  <si>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</si>
  <si>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</si>
  <si>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</si>
  <si>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</si>
  <si>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</si>
  <si>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</si>
  <si>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</si>
  <si>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</si>
  <si>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</si>
  <si>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</si>
  <si>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</si>
  <si>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</si>
  <si>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</si>
  <si>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</si>
  <si>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</si>
  <si>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</si>
  <si>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</si>
  <si>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</si>
  <si>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</si>
  <si>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</si>
  <si>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</si>
  <si>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</si>
  <si>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</si>
  <si>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</si>
  <si>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</si>
  <si>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</si>
  <si>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</si>
  <si>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</si>
  <si>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</si>
  <si>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</si>
  <si>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</si>
  <si>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</si>
  <si>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</si>
  <si>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</si>
  <si>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</si>
  <si>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</si>
  <si>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</si>
  <si>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</si>
  <si>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</si>
  <si>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</si>
  <si>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</si>
  <si>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</si>
  <si>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</si>
  <si>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</si>
  <si>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</si>
  <si>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</si>
  <si>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</si>
  <si>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</si>
  <si>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</si>
  <si>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</si>
  <si>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</si>
  <si>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</si>
  <si>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</si>
  <si>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</si>
  <si>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</si>
  <si>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</si>
  <si>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</si>
  <si>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</si>
  <si>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</si>
  <si>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</si>
  <si>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</si>
  <si>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</si>
  <si>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</si>
  <si>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</si>
  <si>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</si>
  <si>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</si>
  <si>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</si>
  <si>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</si>
  <si>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</si>
  <si>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</si>
  <si>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</si>
  <si>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</si>
  <si>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</si>
  <si>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</si>
  <si>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</si>
  <si>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</si>
  <si>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</si>
  <si>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</si>
  <si>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</si>
  <si>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</si>
  <si>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</si>
  <si>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</si>
  <si>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</si>
  <si>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</si>
  <si>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</si>
  <si>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</si>
  <si>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</si>
  <si>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</si>
  <si>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</si>
  <si>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</si>
  <si>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</si>
  <si>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</si>
  <si>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</si>
  <si>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</si>
  <si>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</si>
  <si>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</si>
  <si>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</si>
  <si>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</si>
  <si>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</si>
  <si>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</si>
  <si>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</si>
  <si>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</si>
  <si>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</si>
  <si>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</si>
  <si>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</si>
  <si>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</si>
  <si>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</si>
  <si>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</si>
  <si>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</si>
  <si>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</si>
  <si>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</si>
  <si>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</si>
  <si>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</si>
  <si>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</si>
  <si>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</si>
  <si>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</si>
  <si>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</si>
  <si>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</si>
  <si>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</si>
  <si>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</si>
  <si>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</si>
  <si>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</si>
  <si>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</si>
  <si>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</si>
  <si>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</si>
  <si>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</si>
  <si>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</si>
  <si>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</si>
  <si>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</si>
  <si>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</si>
  <si>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</si>
  <si>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</si>
  <si>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</si>
  <si>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</si>
  <si>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</si>
  <si>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</si>
  <si>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</si>
  <si>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</si>
  <si>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</si>
  <si>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</si>
  <si>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</si>
  <si>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</si>
  <si>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</si>
  <si>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</si>
  <si>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</si>
  <si>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</si>
  <si>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</si>
  <si>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</si>
  <si>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</si>
  <si>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</si>
  <si>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</si>
  <si>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</si>
  <si>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</si>
  <si>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</si>
  <si>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</si>
  <si>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</si>
  <si>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</si>
  <si>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</si>
  <si>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</si>
  <si>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</si>
  <si>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</si>
  <si>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</si>
  <si>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</si>
  <si>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</si>
  <si>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</si>
  <si>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</si>
  <si>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</si>
  <si>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</si>
  <si>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</si>
  <si>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</si>
  <si>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</si>
  <si>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</si>
  <si>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</si>
  <si>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</si>
  <si>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</si>
  <si>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</si>
  <si>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</si>
  <si>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</si>
  <si>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</si>
  <si>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</si>
  <si>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</si>
  <si>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</si>
  <si>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</si>
  <si>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</si>
  <si>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</si>
  <si>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</si>
  <si>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</si>
  <si>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</si>
  <si>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</si>
  <si>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</si>
  <si>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</si>
  <si>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</si>
  <si>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</si>
  <si>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</si>
  <si>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</si>
  <si>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</si>
  <si>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</si>
  <si>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</si>
  <si>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</si>
  <si>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</si>
  <si>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</si>
  <si>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</si>
  <si>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</si>
  <si>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</si>
  <si>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</si>
  <si>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</si>
  <si>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</si>
  <si>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</si>
  <si>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</si>
  <si>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</si>
  <si>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</si>
  <si>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</si>
  <si>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</si>
  <si>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</si>
  <si>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</si>
  <si>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</si>
  <si>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</si>
  <si>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</si>
  <si>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</si>
  <si>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</si>
  <si>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</si>
  <si>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</si>
  <si>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</si>
  <si>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</si>
  <si>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</si>
  <si>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</si>
  <si>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</si>
  <si>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</si>
  <si>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</si>
  <si>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</si>
  <si>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</si>
  <si>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</si>
  <si>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</si>
  <si>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</si>
  <si>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</si>
  <si>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</si>
  <si>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</si>
  <si>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</si>
  <si>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</si>
  <si>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</si>
  <si>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</si>
  <si>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</si>
  <si>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</si>
  <si>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</si>
  <si>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</si>
  <si>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</si>
  <si>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</si>
  <si>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</si>
  <si>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</si>
  <si>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</si>
  <si>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</si>
  <si>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</si>
  <si>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</si>
  <si>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</si>
  <si>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</si>
  <si>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</si>
  <si>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</si>
  <si>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</si>
  <si>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</si>
  <si>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</si>
  <si>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</si>
  <si>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</si>
  <si>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</si>
  <si>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</si>
  <si>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</si>
  <si>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</si>
  <si>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</si>
  <si>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</si>
  <si>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</si>
  <si>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</si>
  <si>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</si>
  <si>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</si>
  <si>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</si>
  <si>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</si>
  <si>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</si>
  <si>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</si>
  <si>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</si>
  <si>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</si>
  <si>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</si>
  <si>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</si>
  <si>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</si>
  <si>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</si>
  <si>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</si>
  <si>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</si>
  <si>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</si>
  <si>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</si>
  <si>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</si>
  <si>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</si>
  <si>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</si>
  <si>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</si>
  <si>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</si>
  <si>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</si>
  <si>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</si>
  <si>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</si>
  <si>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</si>
  <si>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</si>
  <si>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</si>
  <si>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</si>
  <si>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</si>
  <si>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</si>
  <si>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</si>
  <si>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</si>
  <si>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</si>
  <si>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</si>
  <si>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</si>
  <si>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</si>
  <si>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</si>
  <si>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</si>
  <si>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</si>
  <si>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</si>
  <si>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</si>
  <si>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</si>
  <si>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</si>
  <si>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</si>
  <si>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</si>
  <si>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</si>
  <si>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</si>
  <si>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</si>
  <si>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</si>
  <si>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</si>
  <si>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</si>
  <si>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</si>
  <si>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</si>
  <si>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</si>
  <si>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</si>
  <si>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</si>
  <si>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</si>
  <si>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</si>
  <si>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</si>
  <si>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</si>
  <si>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</si>
  <si>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</si>
  <si>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</si>
  <si>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</si>
  <si>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</si>
  <si>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</si>
  <si>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</si>
  <si>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</si>
  <si>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</si>
  <si>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</si>
  <si>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</si>
  <si>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</si>
  <si>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</si>
  <si>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</si>
  <si>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</si>
  <si>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</si>
  <si>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</si>
  <si>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</si>
  <si>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</si>
  <si>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</si>
  <si>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</si>
  <si>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</si>
  <si>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</si>
  <si>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</si>
  <si>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</si>
  <si>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</si>
  <si>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</si>
  <si>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</si>
  <si>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</si>
  <si>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</si>
  <si>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</si>
  <si>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</si>
  <si>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</si>
  <si>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</si>
  <si>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</si>
  <si>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</si>
  <si>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</si>
  <si>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</si>
  <si>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</si>
  <si>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</si>
  <si>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</si>
  <si>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</si>
  <si>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</si>
  <si>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</si>
  <si>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</si>
  <si>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</si>
  <si>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</si>
  <si>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</si>
  <si>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</si>
  <si>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</si>
  <si>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</si>
  <si>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</si>
  <si>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</si>
  <si>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</si>
  <si>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</si>
  <si>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</si>
  <si>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</si>
  <si>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</si>
  <si>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</si>
  <si>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</si>
  <si>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</si>
  <si>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</si>
  <si>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</si>
  <si>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</si>
  <si>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</si>
  <si>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</si>
  <si>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</si>
  <si>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</si>
  <si>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</si>
  <si>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</si>
  <si>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</si>
  <si>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</si>
  <si>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</si>
  <si>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</si>
  <si>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</si>
  <si>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</si>
  <si>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</si>
  <si>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</si>
  <si>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</si>
  <si>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</si>
  <si>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</si>
  <si>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</si>
  <si>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</si>
  <si>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</si>
  <si>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</si>
  <si>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</si>
  <si>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</si>
  <si>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</si>
  <si>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</si>
  <si>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</si>
  <si>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</si>
  <si>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</si>
  <si>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</si>
  <si>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</si>
  <si>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</si>
  <si>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</si>
  <si>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</si>
  <si>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</si>
  <si>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</si>
  <si>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</si>
  <si>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</si>
  <si>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</si>
  <si>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</si>
  <si>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</si>
  <si>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</si>
  <si>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</si>
  <si>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</si>
  <si>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</si>
  <si>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</si>
  <si>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</si>
  <si>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</si>
  <si>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</si>
  <si>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</si>
  <si>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</si>
  <si>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</si>
  <si>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</si>
  <si>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</si>
  <si>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</si>
  <si>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</si>
  <si>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</si>
  <si>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</si>
  <si>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</si>
  <si>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</si>
  <si>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</si>
  <si>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</si>
  <si>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</si>
  <si>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</si>
  <si>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</si>
  <si>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</si>
  <si>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</si>
  <si>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</si>
  <si>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</si>
  <si>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</si>
  <si>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</si>
  <si>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</si>
  <si>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</si>
  <si>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</si>
  <si>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</si>
  <si>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</si>
  <si>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</si>
  <si>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</si>
  <si>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</si>
  <si>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</si>
  <si>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</si>
  <si>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</si>
  <si>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</si>
  <si>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</si>
  <si>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</si>
  <si>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</si>
  <si>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</si>
  <si>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</si>
  <si>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</si>
  <si>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</si>
  <si>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</si>
  <si>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</si>
  <si>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</si>
  <si>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</si>
  <si>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</si>
  <si>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</si>
  <si>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</si>
  <si>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</si>
  <si>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</si>
  <si>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</si>
  <si>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</si>
  <si>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</si>
  <si>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</si>
  <si>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</si>
  <si>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</si>
  <si>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</si>
  <si>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</si>
  <si>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</si>
  <si>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</si>
  <si>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</si>
  <si>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</si>
  <si>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</si>
  <si>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</si>
  <si>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</si>
  <si>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</si>
  <si>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</si>
  <si>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</si>
  <si>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</si>
  <si>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</si>
  <si>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</si>
  <si>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</si>
  <si>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</si>
  <si>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</si>
  <si>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</si>
  <si>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</si>
  <si>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</si>
  <si>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</si>
  <si>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</si>
  <si>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</si>
  <si>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</si>
  <si>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</si>
  <si>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</si>
  <si>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</si>
  <si>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</si>
  <si>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</si>
  <si>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</si>
  <si>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</si>
  <si>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</si>
  <si>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</si>
  <si>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</si>
  <si>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</si>
  <si>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</si>
  <si>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</si>
  <si>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</si>
  <si>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</si>
  <si>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</si>
  <si>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</si>
  <si>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</si>
  <si>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</si>
  <si>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</si>
  <si>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</si>
  <si>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</si>
  <si>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</si>
  <si>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</si>
  <si>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</si>
  <si>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</si>
  <si>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</si>
  <si>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</si>
  <si>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</si>
  <si>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</si>
  <si>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</si>
  <si>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</si>
  <si>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</si>
  <si>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</si>
  <si>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</si>
  <si>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</si>
  <si>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</si>
  <si>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</si>
  <si>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</si>
  <si>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</si>
  <si>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</si>
  <si>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</si>
  <si>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</si>
  <si>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</si>
  <si>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</si>
  <si>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</si>
  <si>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</si>
  <si>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</si>
  <si>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</si>
  <si>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</si>
  <si>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</si>
  <si>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</si>
  <si>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</si>
  <si>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</si>
  <si>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</si>
  <si>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</si>
  <si>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</si>
  <si>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</si>
  <si>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</si>
  <si>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</si>
  <si>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</si>
  <si>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</si>
  <si>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</si>
  <si>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</si>
  <si>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</si>
  <si>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</si>
  <si>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</si>
  <si>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</si>
  <si>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</si>
  <si>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</si>
  <si>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</si>
  <si>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</si>
  <si>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</si>
  <si>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</si>
  <si>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</si>
  <si>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</si>
  <si>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</si>
  <si>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</si>
  <si>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</si>
  <si>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</si>
  <si>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</si>
  <si>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</si>
  <si>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</si>
  <si>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</si>
  <si>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</si>
  <si>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</si>
  <si>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</si>
  <si>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</si>
  <si>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</si>
  <si>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</si>
  <si>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</si>
  <si>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</si>
  <si>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</si>
  <si>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</si>
  <si>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</si>
  <si>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</si>
  <si>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</si>
  <si>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</si>
  <si>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</si>
  <si>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</si>
  <si>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</si>
  <si>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</si>
  <si>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</si>
  <si>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</si>
  <si>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</si>
  <si>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</si>
  <si>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</si>
  <si>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</si>
  <si>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</si>
  <si>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</si>
  <si>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</si>
  <si>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</si>
  <si>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</si>
  <si>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</si>
  <si>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</si>
  <si>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</si>
  <si>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</si>
  <si>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</si>
  <si>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</si>
  <si>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</si>
  <si>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</si>
  <si>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</si>
  <si>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</si>
  <si>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</si>
  <si>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</si>
  <si>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</si>
  <si>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</si>
  <si>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</si>
  <si>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</si>
  <si>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</si>
  <si>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</si>
  <si>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</si>
  <si>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</si>
  <si>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</si>
  <si>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</si>
  <si>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</si>
  <si>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</si>
  <si>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</si>
  <si>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</si>
  <si>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</si>
  <si>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</si>
  <si>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</si>
  <si>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</si>
  <si>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</si>
  <si>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</si>
  <si>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</si>
  <si>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</si>
  <si>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</si>
  <si>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</si>
  <si>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</si>
  <si>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</si>
  <si>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</si>
  <si>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</si>
  <si>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</si>
  <si>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</si>
  <si>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</si>
  <si>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</si>
  <si>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</si>
  <si>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</si>
  <si>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</si>
  <si>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</si>
  <si>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</si>
  <si>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</si>
  <si>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</si>
  <si>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</si>
  <si>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</si>
  <si>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</si>
  <si>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</si>
  <si>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</si>
  <si>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</si>
  <si>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</si>
  <si>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</si>
  <si>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</si>
  <si>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</si>
  <si>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</si>
  <si>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</si>
  <si>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</si>
  <si>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</si>
  <si>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</si>
  <si>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</si>
  <si>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</si>
  <si>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</si>
  <si>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</si>
  <si>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</si>
  <si>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</si>
  <si>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</si>
  <si>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</si>
  <si>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</si>
  <si>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</si>
  <si>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</si>
  <si>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</si>
  <si>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</si>
  <si>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</si>
  <si>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</si>
  <si>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</si>
  <si>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</si>
  <si>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</si>
  <si>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</si>
  <si>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</si>
  <si>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</si>
  <si>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</si>
  <si>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</si>
  <si>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</si>
  <si>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</si>
  <si>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</si>
  <si>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</si>
  <si>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</si>
  <si>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</si>
  <si>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</si>
  <si>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</si>
  <si>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</si>
  <si>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</si>
  <si>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</si>
  <si>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</si>
  <si>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</si>
  <si>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</si>
  <si>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</si>
  <si>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</si>
  <si>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</si>
  <si>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</si>
  <si>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</si>
  <si>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</si>
  <si>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</si>
  <si>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</si>
  <si>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</si>
  <si>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</si>
  <si>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</si>
  <si>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</si>
  <si>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</si>
  <si>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</si>
  <si>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</si>
  <si>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</si>
  <si>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</si>
  <si>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</si>
  <si>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</si>
  <si>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</si>
  <si>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</si>
  <si>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</si>
  <si>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</si>
  <si>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</si>
  <si>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</si>
  <si>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</si>
  <si>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</si>
  <si>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</si>
  <si>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</si>
  <si>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</si>
  <si>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</si>
  <si>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</si>
  <si>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</si>
  <si>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</si>
  <si>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</si>
  <si>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</si>
  <si>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</si>
  <si>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</si>
  <si>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</si>
  <si>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</si>
  <si>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</si>
  <si>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</si>
  <si>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</si>
  <si>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</si>
  <si>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</si>
  <si>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</si>
  <si>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</si>
  <si>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</si>
  <si>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</si>
  <si>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</si>
  <si>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</si>
  <si>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</si>
  <si>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</si>
  <si>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</si>
  <si>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</si>
  <si>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</si>
  <si>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</si>
  <si>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</si>
  <si>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</si>
  <si>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</si>
  <si>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</si>
  <si>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</si>
  <si>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</si>
  <si>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</si>
  <si>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</si>
  <si>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</si>
  <si>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</si>
  <si>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</si>
  <si>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</si>
  <si>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</si>
  <si>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</si>
  <si>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</si>
  <si>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</si>
  <si>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</si>
  <si>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</si>
  <si>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</si>
  <si>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</si>
  <si>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</si>
  <si>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</si>
  <si>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</si>
  <si>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</si>
  <si>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</si>
  <si>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</si>
  <si>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</si>
  <si>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</si>
  <si>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</si>
  <si>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</si>
  <si>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</si>
  <si>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</si>
  <si>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</si>
  <si>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</si>
  <si>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</si>
  <si>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</si>
  <si>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</si>
  <si>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</si>
  <si>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</si>
  <si>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</si>
  <si>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</si>
  <si>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</si>
  <si>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</si>
  <si>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</si>
  <si>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</si>
  <si>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</si>
  <si>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</si>
  <si>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</si>
  <si>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</si>
  <si>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</si>
  <si>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</si>
  <si>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</si>
  <si>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</si>
  <si>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</si>
  <si>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</si>
  <si>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</si>
  <si>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</si>
  <si>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</si>
  <si>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</si>
  <si>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</si>
  <si>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</si>
  <si>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</si>
  <si>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</si>
  <si>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</si>
  <si>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</si>
  <si>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</si>
  <si>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</si>
  <si>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</si>
  <si>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</si>
  <si>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</si>
  <si>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</si>
  <si>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</si>
  <si>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</si>
  <si>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</si>
  <si>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</si>
  <si>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</si>
  <si>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</si>
  <si>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</si>
  <si>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</si>
  <si>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</si>
  <si>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</si>
  <si>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</si>
  <si>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</si>
  <si>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</si>
  <si>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</si>
  <si>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</si>
  <si>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</si>
  <si>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</si>
  <si>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</si>
  <si>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</si>
  <si>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</si>
  <si>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</si>
  <si>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</si>
  <si>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</si>
  <si>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</si>
  <si>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</si>
  <si>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</si>
  <si>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</si>
  <si>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</si>
  <si>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</si>
  <si>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</si>
  <si>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</si>
  <si>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</si>
  <si>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</si>
  <si>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</si>
  <si>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</si>
  <si>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</si>
  <si>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</si>
  <si>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</si>
  <si>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</si>
  <si>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</si>
  <si>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</si>
  <si>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</si>
  <si>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</si>
  <si>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</si>
  <si>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</si>
  <si>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</si>
  <si>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</si>
  <si>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</si>
  <si>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</si>
  <si>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</si>
  <si>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</si>
  <si>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</si>
  <si>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</si>
  <si>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</si>
  <si>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</si>
  <si>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</si>
  <si>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</si>
  <si>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</si>
  <si>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</si>
  <si>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</si>
  <si>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</si>
  <si>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</si>
  <si>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</si>
  <si>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</si>
  <si>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</si>
  <si>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</si>
  <si>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</si>
  <si>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</si>
  <si>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</si>
  <si>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</si>
  <si>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</si>
  <si>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</si>
  <si>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</si>
  <si>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</si>
  <si>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</si>
  <si>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</si>
  <si>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</si>
  <si>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</si>
  <si>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</si>
  <si>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</si>
  <si>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</si>
  <si>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</si>
  <si>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</si>
  <si>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</si>
  <si>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</si>
  <si>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</si>
  <si>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</si>
  <si>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</si>
  <si>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</si>
  <si>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</si>
  <si>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</si>
  <si>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</si>
  <si>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</si>
  <si>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</si>
  <si>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</si>
  <si>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</si>
  <si>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</si>
  <si>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</si>
  <si>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</si>
  <si>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</si>
  <si>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</si>
  <si>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</si>
  <si>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</si>
  <si>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</si>
  <si>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</si>
  <si>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</si>
  <si>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</si>
  <si>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</si>
  <si>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</si>
  <si>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</si>
  <si>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</si>
  <si>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</si>
  <si>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</si>
  <si>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</si>
  <si>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</si>
  <si>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</si>
  <si>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</si>
  <si>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</si>
  <si>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</si>
  <si>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</si>
  <si>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</si>
  <si>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</si>
  <si>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</si>
  <si>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</si>
  <si>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</si>
  <si>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</si>
  <si>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</si>
  <si>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</si>
  <si>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</si>
  <si>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</si>
  <si>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</si>
  <si>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</si>
  <si>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</si>
  <si>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</si>
  <si>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</si>
  <si>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</si>
  <si>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</si>
  <si>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</si>
  <si>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</si>
  <si>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</si>
  <si>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</si>
  <si>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</si>
  <si>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</si>
  <si>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</si>
  <si>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</si>
  <si>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</si>
  <si>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</si>
  <si>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</si>
  <si>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</si>
  <si>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</si>
  <si>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</si>
  <si>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</si>
  <si>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</si>
  <si>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</si>
  <si>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</si>
  <si>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</si>
  <si>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</si>
  <si>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</si>
  <si>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</si>
  <si>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</si>
  <si>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</si>
  <si>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</si>
  <si>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</si>
  <si>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</si>
  <si>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</si>
  <si>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</si>
  <si>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</si>
  <si>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</si>
  <si>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</si>
  <si>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</si>
  <si>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</si>
  <si>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</si>
  <si>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</si>
  <si>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</si>
  <si>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</si>
  <si>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</si>
  <si>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</si>
  <si>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</si>
  <si>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</si>
  <si>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</si>
  <si>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</si>
  <si>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</si>
  <si>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</si>
  <si>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</si>
  <si>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</si>
  <si>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</si>
  <si>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</si>
  <si>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</si>
  <si>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</si>
  <si>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</si>
  <si>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</si>
  <si>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</si>
  <si>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</si>
  <si>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</si>
  <si>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</si>
  <si>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</si>
  <si>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</si>
  <si>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</si>
  <si>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</si>
  <si>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</si>
  <si>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</si>
  <si>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</si>
  <si>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</si>
  <si>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</si>
  <si>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</si>
  <si>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</si>
  <si>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</si>
  <si>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</si>
  <si>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</si>
  <si>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</si>
  <si>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</si>
  <si>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</si>
  <si>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</si>
  <si>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</si>
  <si>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</si>
  <si>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</si>
  <si>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</si>
  <si>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</si>
  <si>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</si>
  <si>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</si>
  <si>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</si>
  <si>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</si>
  <si>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</si>
  <si>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</si>
  <si>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</si>
  <si>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</si>
  <si>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</si>
  <si>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</si>
  <si>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</si>
  <si>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</si>
  <si>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</si>
  <si>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</si>
  <si>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</si>
  <si>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</si>
  <si>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</si>
  <si>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</si>
  <si>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</si>
  <si>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</si>
  <si>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</si>
  <si>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</si>
  <si>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</si>
  <si>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</si>
  <si>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</si>
  <si>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</si>
  <si>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</si>
  <si>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</si>
  <si>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</si>
  <si>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</si>
  <si>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</si>
  <si>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</si>
  <si>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</si>
  <si>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</si>
  <si>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</si>
  <si>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</si>
  <si>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</si>
  <si>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</si>
  <si>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</si>
  <si>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</si>
  <si>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</si>
  <si>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</si>
  <si>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</si>
  <si>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</si>
  <si>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</si>
  <si>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</si>
  <si>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</si>
  <si>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</si>
  <si>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</si>
  <si>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</si>
  <si>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</si>
  <si>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</si>
  <si>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</si>
  <si>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</si>
  <si>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</si>
  <si>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</si>
  <si>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</si>
  <si>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</si>
  <si>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</si>
  <si>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</si>
  <si>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</si>
  <si>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</si>
  <si>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</si>
  <si>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</si>
  <si>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</si>
  <si>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</si>
  <si>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</si>
  <si>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</si>
  <si>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</si>
  <si>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</si>
  <si>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</si>
  <si>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</si>
  <si>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</si>
  <si>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</si>
  <si>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</si>
  <si>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</si>
  <si>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</si>
  <si>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</si>
  <si>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</si>
  <si>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</si>
  <si>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</si>
  <si>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</si>
  <si>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</si>
  <si>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</si>
  <si>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</si>
  <si>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</si>
  <si>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</si>
  <si>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</si>
  <si>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</si>
  <si>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</si>
  <si>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</si>
  <si>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</si>
  <si>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</si>
  <si>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</si>
  <si>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</si>
  <si>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</si>
  <si>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</si>
  <si>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</si>
  <si>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</si>
  <si>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</si>
  <si>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</si>
  <si>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</si>
  <si>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</si>
  <si>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</si>
  <si>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</si>
  <si>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</si>
  <si>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</si>
  <si>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</si>
  <si>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</si>
  <si>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</si>
  <si>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</si>
  <si>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</si>
  <si>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</si>
  <si>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</si>
  <si>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</si>
  <si>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</si>
  <si>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</si>
  <si>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</si>
  <si>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</si>
  <si>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</si>
  <si>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</si>
  <si>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</si>
  <si>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</si>
  <si>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</si>
  <si>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</si>
  <si>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</si>
  <si>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</si>
  <si>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</si>
  <si>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</si>
  <si>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</si>
  <si>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</si>
  <si>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</si>
  <si>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</si>
  <si>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</si>
  <si>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</si>
  <si>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</si>
  <si>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</si>
  <si>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</si>
  <si>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</si>
  <si>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</si>
  <si>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</si>
  <si>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</si>
  <si>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</si>
  <si>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</si>
  <si>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</si>
  <si>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</si>
  <si>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</si>
  <si>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</si>
  <si>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</si>
  <si>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</si>
  <si>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</si>
  <si>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</si>
  <si>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</si>
  <si>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</si>
  <si>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</si>
  <si>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</si>
  <si>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</si>
  <si>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</si>
  <si>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</si>
  <si>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</si>
  <si>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</si>
  <si>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</si>
  <si>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</si>
  <si>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</si>
  <si>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</si>
  <si>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</si>
  <si>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</si>
  <si>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</si>
  <si>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</si>
  <si>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</si>
  <si>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</si>
  <si>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</si>
  <si>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</si>
  <si>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</si>
  <si>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</si>
  <si>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</si>
  <si>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</si>
  <si>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</si>
  <si>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</si>
  <si>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</si>
  <si>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</si>
  <si>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</si>
  <si>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</si>
  <si>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</si>
  <si>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</si>
  <si>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</si>
  <si>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</si>
  <si>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</si>
  <si>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</si>
  <si>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</si>
  <si>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</si>
  <si>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</si>
  <si>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</si>
  <si>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</si>
  <si>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</si>
  <si>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</si>
  <si>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</si>
  <si>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</si>
  <si>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</si>
  <si>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</si>
  <si>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</si>
  <si>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</si>
  <si>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</si>
  <si>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</si>
  <si>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</si>
  <si>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</si>
  <si>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</si>
  <si>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</si>
  <si>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</si>
  <si>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</si>
  <si>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</si>
  <si>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</si>
  <si>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</si>
  <si>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</si>
  <si>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</si>
  <si>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</si>
  <si>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</si>
  <si>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</si>
  <si>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</si>
  <si>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</si>
  <si>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</si>
  <si>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</si>
  <si>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</si>
  <si>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</si>
  <si>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</si>
  <si>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</si>
  <si>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</si>
  <si>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</si>
  <si>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</si>
  <si>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</si>
  <si>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</si>
  <si>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</si>
  <si>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</si>
  <si>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</si>
  <si>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</si>
  <si>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</si>
  <si>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</si>
  <si>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</si>
  <si>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</si>
  <si>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</si>
  <si>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</si>
  <si>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</si>
  <si>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</si>
  <si>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</si>
  <si>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</si>
  <si>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</si>
  <si>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</si>
  <si>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</si>
  <si>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</si>
  <si>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</si>
  <si>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</si>
  <si>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</si>
  <si>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</si>
  <si>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</si>
  <si>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</si>
  <si>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</si>
  <si>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</si>
  <si>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</si>
  <si>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</si>
  <si>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</si>
  <si>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</si>
  <si>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</si>
  <si>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</si>
  <si>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</si>
  <si>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</si>
  <si>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</si>
  <si>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</si>
  <si>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</si>
  <si>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</si>
  <si>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</si>
  <si>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</si>
  <si>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</si>
  <si>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</si>
  <si>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</si>
  <si>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</si>
  <si>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</si>
  <si>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</si>
  <si>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</si>
  <si>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</si>
  <si>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</si>
  <si>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</si>
  <si>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</si>
  <si>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</si>
  <si>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</si>
  <si>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</si>
  <si>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</si>
  <si>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</si>
  <si>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</si>
  <si>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</si>
  <si>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</si>
  <si>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</si>
  <si>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</si>
  <si>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</si>
  <si>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</si>
  <si>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</si>
  <si>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</si>
  <si>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</si>
  <si>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</si>
  <si>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</si>
  <si>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</si>
  <si>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</si>
  <si>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</si>
  <si>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</si>
  <si>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</si>
  <si>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</si>
  <si>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</si>
  <si>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</si>
  <si>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</si>
  <si>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</si>
  <si>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</si>
  <si>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</si>
  <si>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</si>
  <si>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</si>
  <si>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</si>
  <si>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</si>
  <si>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</si>
  <si>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</si>
  <si>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</si>
  <si>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</si>
  <si>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</si>
  <si>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</si>
  <si>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</si>
  <si>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</si>
  <si>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</si>
  <si>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</si>
  <si>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</si>
  <si>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</si>
  <si>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</si>
  <si>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</si>
  <si>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</si>
  <si>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</si>
  <si>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</si>
  <si>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</si>
  <si>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</si>
  <si>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</si>
  <si>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</si>
  <si>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</si>
  <si>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</si>
  <si>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</si>
  <si>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</si>
  <si>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</si>
  <si>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</si>
  <si>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</si>
  <si>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</si>
  <si>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</si>
  <si>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</si>
  <si>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</si>
  <si>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</si>
  <si>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</si>
  <si>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</si>
  <si>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</si>
  <si>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</si>
  <si>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</si>
  <si>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</si>
  <si>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</si>
  <si>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</si>
  <si>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</si>
  <si>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</si>
  <si>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</si>
  <si>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</si>
  <si>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</si>
  <si>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</si>
  <si>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</si>
  <si>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</si>
  <si>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</si>
  <si>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</si>
  <si>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</si>
  <si>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</si>
  <si>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</si>
  <si>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</si>
  <si>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</si>
  <si>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</si>
  <si>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</si>
  <si>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</si>
  <si>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</si>
  <si>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</si>
  <si>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</si>
  <si>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</si>
  <si>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</si>
  <si>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</si>
  <si>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</si>
  <si>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</si>
  <si>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</si>
  <si>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</si>
  <si>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</si>
  <si>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</si>
  <si>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</si>
  <si>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</si>
  <si>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</si>
  <si>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</si>
  <si>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</si>
  <si>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</si>
  <si>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</si>
  <si>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</si>
  <si>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</si>
  <si>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</si>
  <si>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</si>
  <si>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</si>
  <si>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</si>
  <si>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</si>
  <si>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</si>
  <si>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</si>
  <si>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</si>
  <si>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</si>
  <si>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</si>
  <si>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</si>
  <si>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</si>
  <si>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</si>
  <si>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</si>
  <si>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</si>
  <si>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</si>
  <si>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</si>
  <si>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</si>
  <si>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</si>
  <si>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</si>
  <si>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</si>
  <si>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</si>
  <si>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</si>
  <si>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</si>
  <si>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</si>
  <si>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</si>
  <si>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</si>
  <si>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</si>
  <si>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</si>
  <si>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</si>
  <si>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</si>
  <si>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</si>
  <si>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</si>
  <si>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</si>
  <si>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</si>
  <si>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</si>
  <si>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</si>
  <si>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</si>
  <si>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</si>
  <si>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</si>
  <si>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</si>
  <si>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</si>
  <si>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</si>
  <si>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</si>
  <si>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</si>
  <si>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</si>
  <si>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</si>
  <si>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</si>
  <si>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</si>
  <si>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</si>
  <si>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</si>
  <si>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</si>
  <si>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</si>
  <si>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</si>
  <si>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</si>
  <si>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</si>
  <si>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</si>
  <si>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</si>
  <si>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</si>
  <si>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</si>
  <si>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</si>
  <si>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</si>
  <si>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</si>
  <si>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</si>
  <si>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</si>
  <si>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</si>
  <si>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</si>
  <si>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</si>
  <si>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</si>
  <si>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</si>
  <si>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</si>
  <si>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</si>
  <si>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</si>
  <si>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</si>
  <si>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</si>
  <si>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</si>
  <si>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</si>
  <si>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</si>
  <si>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</si>
  <si>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</si>
  <si>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</si>
  <si>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</si>
  <si>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</si>
  <si>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</si>
  <si>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</si>
  <si>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</si>
  <si>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</si>
  <si>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</si>
  <si>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</si>
  <si>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</si>
  <si>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</si>
  <si>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</si>
  <si>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</si>
  <si>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</si>
  <si>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</si>
  <si>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</si>
  <si>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</si>
  <si>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</si>
  <si>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</si>
  <si>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</si>
  <si>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</si>
  <si>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</si>
  <si>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</si>
  <si>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</si>
  <si>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</si>
  <si>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</si>
  <si>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</si>
  <si>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</si>
  <si>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</si>
  <si>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</si>
  <si>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</si>
  <si>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</si>
  <si>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</si>
  <si>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</si>
  <si>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</si>
  <si>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</si>
  <si>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</si>
  <si>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</si>
  <si>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</si>
  <si>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</si>
  <si>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</si>
  <si>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</si>
  <si>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</si>
  <si>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</si>
  <si>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</si>
  <si>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</si>
  <si>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</si>
  <si>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</si>
  <si>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</si>
  <si>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</si>
  <si>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</si>
  <si>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</si>
  <si>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</si>
  <si>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</si>
  <si>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</si>
  <si>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</si>
  <si>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</si>
  <si>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</si>
  <si>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</si>
  <si>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</si>
  <si>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</si>
  <si>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</si>
  <si>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</si>
  <si>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</si>
  <si>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</si>
  <si>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</si>
  <si>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</si>
  <si>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</si>
  <si>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</si>
  <si>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</si>
  <si>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</si>
  <si>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</si>
  <si>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</si>
  <si>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</si>
  <si>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</si>
  <si>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</si>
  <si>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</si>
  <si>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</si>
  <si>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</si>
  <si>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</si>
  <si>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</si>
  <si>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</si>
  <si>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</si>
  <si>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</si>
  <si>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</si>
  <si>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</si>
  <si>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</si>
  <si>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</si>
  <si>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</si>
  <si>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</si>
  <si>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</si>
  <si>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</si>
  <si>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</si>
  <si>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</si>
  <si>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</si>
  <si>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</si>
  <si>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</si>
  <si>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</si>
  <si>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</si>
  <si>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</si>
  <si>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</si>
  <si>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</si>
  <si>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</si>
  <si>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</si>
  <si>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</si>
  <si>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</si>
  <si>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</si>
  <si>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</si>
  <si>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</si>
  <si>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</si>
  <si>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</si>
  <si>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</si>
  <si>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</si>
  <si>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</si>
  <si>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</si>
  <si>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</si>
  <si>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</si>
  <si>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</si>
  <si>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</si>
  <si>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</si>
  <si>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</si>
  <si>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</si>
  <si>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</si>
  <si>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</si>
  <si>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</si>
  <si>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</si>
  <si>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</si>
  <si>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</si>
  <si>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</si>
  <si>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</si>
  <si>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</si>
  <si>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</si>
  <si>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</si>
  <si>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</si>
  <si>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</si>
  <si>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</si>
  <si>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</si>
  <si>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</si>
  <si>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</si>
  <si>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</si>
  <si>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</si>
  <si>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</si>
  <si>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</si>
  <si>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</si>
  <si>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</si>
  <si>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</si>
  <si>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</si>
  <si>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</si>
  <si>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</si>
  <si>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</si>
  <si>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</si>
  <si>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</si>
  <si>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</si>
  <si>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</si>
  <si>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</si>
  <si>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</si>
  <si>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</si>
  <si>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</si>
  <si>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</si>
  <si>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</si>
  <si>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</si>
  <si>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</si>
  <si>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</si>
  <si>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</si>
  <si>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</si>
  <si>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</si>
  <si>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</si>
  <si>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</si>
  <si>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</si>
  <si>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</si>
  <si>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</si>
  <si>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</si>
  <si>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</si>
  <si>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</si>
  <si>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</si>
  <si>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</si>
  <si>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</si>
  <si>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</si>
  <si>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</si>
  <si>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</si>
  <si>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</si>
  <si>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</si>
  <si>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</si>
  <si>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</si>
  <si>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</si>
  <si>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</si>
  <si>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</si>
  <si>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</si>
  <si>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</si>
  <si>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</si>
  <si>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</si>
  <si>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</si>
  <si>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</si>
  <si>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</si>
  <si>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</si>
  <si>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</si>
  <si>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</si>
  <si>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</si>
  <si>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</si>
  <si>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</si>
  <si>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</si>
  <si>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</si>
  <si>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</si>
  <si>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</si>
  <si>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</si>
  <si>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</si>
  <si>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</si>
  <si>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</si>
  <si>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</si>
  <si>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</si>
  <si>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</si>
  <si>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</si>
  <si>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</si>
  <si>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</si>
  <si>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</si>
  <si>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</si>
  <si>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</si>
  <si>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</si>
  <si>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</si>
  <si>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</si>
  <si>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</si>
  <si>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</si>
  <si>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</si>
  <si>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</si>
  <si>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</si>
  <si>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</si>
  <si>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</si>
  <si>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</si>
  <si>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</si>
  <si>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</si>
  <si>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</si>
  <si>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</si>
  <si>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</si>
  <si>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</si>
  <si>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</si>
  <si>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</si>
  <si>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</si>
  <si>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</si>
  <si>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</si>
  <si>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</si>
  <si>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</si>
  <si>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</si>
  <si>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</si>
  <si>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</si>
  <si>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</si>
  <si>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</si>
  <si>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</si>
  <si>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</si>
  <si>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</si>
  <si>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</si>
  <si>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</si>
  <si>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</si>
  <si>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</si>
  <si>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</si>
  <si>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</si>
  <si>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</si>
  <si>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</si>
  <si>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</si>
  <si>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</si>
  <si>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</si>
  <si>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</si>
  <si>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</si>
  <si>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</si>
  <si>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</si>
  <si>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</si>
  <si>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</si>
  <si>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</si>
  <si>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</si>
  <si>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</si>
  <si>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</si>
  <si>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</si>
  <si>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</si>
  <si>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</si>
  <si>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</si>
  <si>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</si>
  <si>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</si>
  <si>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</si>
  <si>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</si>
  <si>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</si>
  <si>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</si>
  <si>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</si>
  <si>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</si>
  <si>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</si>
  <si>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</si>
  <si>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</si>
  <si>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</si>
  <si>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</si>
  <si>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</si>
  <si>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</si>
  <si>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</si>
  <si>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</si>
  <si>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</si>
  <si>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</si>
  <si>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</si>
  <si>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</si>
  <si>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</si>
  <si>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</si>
  <si>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</si>
  <si>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</si>
  <si>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</si>
  <si>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</si>
  <si>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</si>
  <si>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</si>
  <si>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</si>
  <si>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</si>
  <si>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</si>
  <si>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</si>
  <si>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</si>
  <si>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</si>
  <si>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</si>
  <si>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</si>
  <si>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</si>
  <si>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</si>
  <si>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</si>
  <si>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</si>
  <si>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</si>
  <si>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</si>
  <si>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</si>
  <si>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</si>
  <si>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</si>
  <si>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</si>
  <si>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</si>
  <si>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</si>
  <si>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</si>
  <si>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</si>
  <si>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</si>
  <si>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</si>
  <si>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</si>
  <si>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</si>
  <si>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</si>
  <si>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</si>
  <si>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</si>
  <si>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</si>
  <si>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</si>
  <si>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</si>
  <si>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</si>
  <si>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</si>
  <si>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</si>
  <si>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</si>
  <si>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</si>
  <si>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</si>
  <si>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</si>
  <si>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</si>
  <si>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</si>
  <si>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</si>
  <si>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</si>
  <si>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</si>
  <si>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</si>
  <si>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</si>
  <si>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</si>
  <si>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</si>
  <si>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</si>
  <si>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</si>
  <si>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</si>
  <si>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</si>
  <si>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</si>
  <si>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</si>
  <si>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</si>
  <si>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</si>
  <si>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</si>
  <si>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</si>
  <si>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</si>
  <si>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</si>
  <si>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</si>
  <si>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</si>
  <si>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</si>
  <si>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</si>
  <si>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</si>
  <si>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</si>
  <si>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</si>
  <si>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</si>
  <si>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</si>
  <si>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</si>
  <si>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</si>
  <si>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</si>
  <si>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</si>
  <si>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</si>
  <si>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</si>
  <si>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</si>
  <si>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</si>
  <si>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</si>
  <si>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</si>
  <si>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</si>
  <si>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</si>
  <si>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</si>
  <si>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</si>
  <si>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</si>
  <si>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</si>
  <si>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</si>
  <si>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</si>
  <si>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</si>
  <si>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</si>
  <si>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</si>
  <si>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</si>
  <si>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</si>
  <si>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</si>
  <si>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</si>
  <si>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</si>
  <si>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</si>
  <si>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</si>
  <si>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</si>
  <si>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</si>
  <si>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</si>
  <si>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</si>
  <si>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</si>
  <si>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</si>
  <si>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</si>
  <si>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</si>
  <si>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</si>
  <si>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</si>
  <si>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</si>
  <si>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</si>
  <si>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</si>
  <si>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</si>
  <si>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</si>
  <si>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</si>
  <si>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</si>
  <si>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</si>
  <si>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</si>
  <si>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</si>
  <si>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</si>
  <si>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</si>
  <si>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</si>
  <si>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</si>
  <si>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</si>
  <si>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</si>
  <si>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</si>
  <si>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</si>
  <si>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</si>
  <si>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</si>
  <si>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</si>
  <si>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</si>
  <si>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</si>
  <si>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</si>
  <si>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</si>
  <si>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</si>
  <si>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</si>
  <si>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</si>
  <si>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</si>
  <si>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</si>
  <si>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</si>
  <si>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</si>
  <si>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</si>
  <si>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</si>
  <si>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</si>
  <si>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</si>
  <si>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</si>
  <si>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</si>
  <si>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</si>
  <si>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</si>
  <si>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</si>
  <si>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</si>
  <si>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</si>
  <si>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</si>
  <si>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</si>
  <si>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</si>
  <si>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</si>
  <si>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</si>
  <si>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</si>
  <si>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</si>
  <si>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</si>
  <si>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</si>
  <si>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</si>
  <si>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</si>
  <si>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</si>
  <si>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</si>
  <si>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</si>
  <si>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</si>
  <si>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</si>
  <si>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</si>
  <si>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</si>
  <si>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</si>
  <si>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</si>
  <si>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</si>
  <si>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</si>
  <si>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</si>
  <si>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</si>
  <si>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</si>
  <si>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</si>
  <si>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</si>
  <si>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</si>
  <si>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</si>
  <si>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</si>
  <si>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</si>
  <si>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</si>
  <si>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</si>
  <si>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</si>
  <si>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</si>
  <si>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</si>
  <si>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</si>
  <si>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</si>
  <si>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</si>
  <si>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</si>
  <si>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</si>
  <si>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</si>
  <si>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</si>
  <si>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</si>
  <si>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</si>
  <si>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</si>
  <si>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</si>
  <si>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</si>
  <si>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</si>
  <si>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</si>
  <si>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</si>
  <si>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</si>
  <si>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</si>
  <si>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</si>
  <si>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</si>
  <si>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</si>
  <si>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</si>
  <si>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</si>
  <si>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</si>
  <si>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</si>
  <si>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</si>
  <si>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</si>
  <si>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</si>
  <si>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</si>
  <si>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</si>
  <si>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</si>
  <si>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</si>
  <si>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</si>
  <si>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</si>
  <si>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</si>
  <si>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</si>
  <si>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</si>
  <si>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</si>
  <si>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</si>
  <si>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</si>
  <si>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</si>
  <si>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</si>
  <si>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</si>
  <si>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</si>
  <si>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</si>
  <si>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</si>
  <si>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</si>
  <si>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</si>
  <si>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</si>
  <si>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</si>
  <si>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</si>
  <si>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</si>
  <si>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</si>
  <si>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</si>
  <si>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</si>
  <si>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</si>
  <si>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</si>
  <si>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</si>
  <si>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</si>
  <si>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</si>
  <si>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</si>
  <si>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</si>
  <si>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</si>
  <si>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</si>
  <si>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</si>
  <si>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</si>
  <si>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</si>
  <si>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</si>
  <si>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</si>
  <si>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</si>
  <si>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</si>
  <si>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</si>
  <si>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</si>
  <si>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</si>
  <si>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</si>
  <si>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</si>
  <si>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</si>
  <si>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</si>
  <si>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</si>
  <si>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</si>
  <si>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</si>
  <si>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</si>
  <si>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</si>
  <si>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</si>
  <si>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</si>
  <si>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</si>
  <si>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</si>
  <si>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</si>
  <si>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</si>
  <si>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</si>
  <si>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</si>
  <si>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</si>
  <si>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</si>
  <si>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</si>
  <si>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</si>
  <si>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</si>
  <si>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</si>
  <si>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</si>
  <si>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</si>
  <si>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</si>
  <si>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</si>
  <si>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</si>
  <si>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</si>
  <si>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</si>
  <si>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</si>
  <si>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</si>
  <si>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</si>
  <si>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</si>
  <si>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</si>
  <si>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</si>
  <si>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</si>
  <si>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</si>
  <si>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</si>
  <si>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</si>
  <si>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</si>
  <si>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</si>
  <si>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</si>
  <si>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</si>
  <si>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</si>
  <si>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</si>
  <si>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</si>
  <si>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</si>
  <si>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</si>
  <si>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</si>
  <si>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</si>
  <si>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</si>
  <si>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</si>
  <si>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</si>
  <si>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</si>
  <si>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</si>
  <si>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</si>
  <si>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</si>
  <si>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</si>
  <si>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</si>
  <si>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</si>
  <si>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</si>
  <si>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</si>
  <si>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</si>
  <si>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</si>
  <si>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</si>
  <si>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</si>
  <si>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</si>
  <si>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</si>
  <si>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</si>
  <si>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</si>
  <si>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</si>
  <si>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</si>
  <si>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</si>
  <si>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</si>
  <si>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</si>
  <si>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</si>
  <si>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</si>
  <si>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</si>
  <si>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</si>
  <si>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</si>
  <si>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</si>
  <si>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</si>
  <si>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</si>
  <si>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</si>
  <si>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</si>
  <si>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</si>
  <si>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</si>
  <si>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</si>
  <si>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</si>
  <si>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</si>
  <si>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</si>
  <si>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</si>
  <si>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</si>
  <si>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</si>
  <si>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</si>
  <si>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</si>
  <si>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</si>
  <si>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</si>
  <si>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</si>
  <si>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</si>
  <si>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</si>
  <si>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</si>
  <si>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</si>
  <si>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</si>
  <si>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</si>
  <si>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</si>
  <si>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</si>
  <si>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</si>
  <si>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</si>
  <si>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</si>
  <si>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</si>
  <si>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</si>
  <si>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</si>
  <si>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</si>
  <si>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</si>
  <si>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</si>
  <si>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</si>
  <si>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</si>
  <si>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</si>
  <si>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</si>
  <si>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</si>
  <si>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</si>
  <si>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</si>
  <si>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</si>
  <si>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</si>
  <si>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</si>
  <si>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</si>
  <si>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</si>
  <si>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</si>
  <si>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</si>
  <si>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</si>
  <si>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</si>
  <si>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</si>
  <si>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</si>
  <si>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</si>
  <si>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</si>
  <si>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</si>
  <si>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</si>
  <si>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</si>
  <si>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</si>
  <si>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</si>
  <si>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</si>
  <si>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</si>
  <si>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</si>
  <si>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</si>
  <si>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</si>
  <si>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</si>
  <si>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</si>
  <si>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</si>
  <si>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</si>
  <si>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</si>
  <si>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</si>
  <si>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</si>
  <si>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</si>
  <si>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</si>
  <si>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</si>
  <si>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</si>
  <si>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</si>
  <si>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</si>
  <si>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</si>
  <si>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</si>
  <si>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</si>
  <si>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</si>
  <si>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</si>
  <si>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</si>
  <si>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</si>
  <si>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</si>
  <si>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</si>
  <si>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</si>
  <si>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</si>
  <si>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</si>
  <si>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</si>
  <si>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</si>
  <si>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</si>
  <si>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</si>
  <si>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</si>
  <si>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</si>
  <si>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</si>
  <si>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</si>
  <si>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</si>
  <si>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</si>
  <si>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</si>
  <si>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</si>
  <si>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</si>
  <si>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</si>
  <si>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</si>
  <si>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</si>
  <si>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</si>
  <si>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</si>
  <si>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</si>
  <si>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</si>
  <si>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</si>
  <si>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</si>
  <si>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</si>
  <si>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</si>
  <si>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</si>
  <si>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</si>
  <si>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</si>
  <si>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</si>
  <si>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</si>
  <si>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</si>
  <si>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</si>
  <si>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</si>
  <si>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</si>
  <si>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</si>
  <si>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</si>
  <si>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</si>
  <si>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</si>
  <si>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</si>
  <si>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</si>
  <si>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</si>
  <si>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</si>
  <si>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</si>
  <si>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</si>
  <si>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</si>
  <si>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</si>
  <si>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</si>
  <si>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</si>
  <si>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</si>
  <si>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</si>
  <si>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</si>
  <si>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</si>
  <si>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</si>
  <si>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</si>
  <si>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</si>
  <si>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</si>
  <si>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</si>
  <si>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</si>
  <si>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</si>
  <si>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</si>
  <si>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</si>
  <si>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</si>
  <si>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</si>
  <si>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</si>
  <si>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</si>
  <si>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</si>
  <si>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</si>
  <si>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</si>
  <si>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</si>
  <si>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</si>
  <si>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</si>
  <si>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</si>
  <si>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</si>
  <si>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</si>
  <si>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</si>
  <si>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</si>
  <si>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</si>
  <si>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</si>
  <si>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</si>
  <si>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</si>
  <si>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</si>
  <si>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</si>
  <si>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</si>
  <si>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</si>
  <si>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</si>
  <si>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</si>
  <si>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</si>
  <si>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</si>
  <si>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</si>
  <si>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</si>
  <si>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</si>
  <si>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</si>
  <si>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</si>
  <si>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</si>
  <si>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</si>
  <si>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</si>
  <si>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</si>
  <si>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</si>
  <si>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</si>
  <si>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</si>
  <si>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</si>
  <si>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</si>
  <si>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</si>
  <si>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</si>
  <si>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</si>
  <si>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</si>
  <si>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</si>
  <si>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</si>
  <si>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</si>
  <si>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</si>
  <si>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</si>
  <si>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</si>
  <si>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</si>
  <si>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</si>
  <si>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</si>
  <si>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</si>
  <si>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</si>
  <si>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</si>
  <si>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</si>
  <si>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</si>
  <si>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</si>
  <si>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</si>
  <si>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</si>
  <si>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</si>
  <si>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</si>
  <si>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</si>
  <si>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</si>
  <si>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</si>
  <si>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</si>
  <si>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</si>
  <si>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</si>
  <si>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</si>
  <si>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</si>
  <si>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</si>
  <si>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</si>
  <si>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</si>
  <si>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</si>
  <si>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</si>
  <si>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</si>
  <si>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</si>
  <si>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</si>
  <si>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</si>
  <si>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</si>
  <si>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</si>
  <si>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</si>
  <si>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</si>
  <si>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</si>
  <si>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</si>
  <si>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</si>
  <si>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</si>
  <si>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</si>
  <si>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</si>
  <si>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</si>
  <si>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</si>
  <si>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</si>
  <si>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</si>
  <si>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</si>
  <si>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</si>
  <si>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</si>
  <si>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</si>
  <si>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</si>
  <si>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</si>
  <si>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</si>
  <si>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</si>
  <si>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</si>
  <si>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</si>
  <si>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</si>
  <si>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</si>
  <si>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</si>
  <si>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</si>
  <si>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</si>
  <si>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</si>
  <si>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</si>
  <si>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</si>
  <si>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</si>
  <si>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</si>
  <si>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</si>
  <si>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</si>
  <si>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</si>
  <si>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</si>
  <si>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</si>
  <si>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</si>
  <si>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</si>
  <si>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</si>
  <si>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</si>
  <si>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</si>
  <si>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</si>
  <si>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</si>
  <si>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</si>
  <si>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</si>
  <si>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</si>
  <si>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</si>
  <si>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</si>
  <si>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</si>
  <si>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</si>
  <si>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</si>
  <si>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</si>
  <si>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</si>
  <si>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</si>
  <si>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</si>
  <si>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</si>
  <si>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</si>
  <si>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</si>
  <si>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</si>
  <si>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</si>
  <si>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</si>
  <si>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</si>
  <si>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</si>
  <si>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</si>
  <si>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</si>
  <si>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</si>
  <si>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</si>
  <si>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</si>
  <si>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</si>
  <si>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</si>
  <si>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</si>
  <si>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</si>
  <si>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</si>
  <si>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</si>
  <si>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</si>
  <si>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</si>
  <si>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</si>
  <si>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</si>
  <si>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</si>
  <si>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</si>
  <si>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</si>
  <si>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</si>
  <si>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</si>
  <si>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</si>
  <si>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</si>
  <si>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</si>
  <si>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</si>
  <si>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</si>
  <si>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</si>
  <si>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</si>
  <si>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</si>
  <si>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</si>
  <si>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</si>
  <si>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</si>
  <si>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</si>
  <si>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</si>
  <si>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</si>
  <si>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</si>
  <si>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</si>
  <si>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</si>
  <si>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</si>
  <si>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</si>
  <si>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</si>
  <si>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</si>
  <si>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</si>
  <si>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</si>
  <si>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</si>
  <si>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</si>
  <si>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</si>
  <si>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</si>
  <si>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</si>
  <si>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</si>
  <si>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</si>
  <si>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</si>
  <si>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</si>
  <si>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</si>
  <si>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</si>
  <si>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</si>
  <si>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</si>
  <si>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</si>
  <si>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</si>
  <si>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</si>
  <si>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</si>
  <si>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</si>
  <si>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</si>
  <si>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</si>
  <si>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</si>
  <si>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</si>
  <si>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</si>
  <si>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</si>
  <si>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</si>
  <si>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</si>
  <si>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</si>
  <si>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</si>
  <si>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</si>
  <si>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</si>
  <si>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</si>
  <si>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</si>
  <si>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</si>
  <si>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</si>
  <si>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</si>
  <si>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</si>
  <si>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</si>
  <si>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</si>
  <si>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</si>
  <si>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</si>
  <si>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</si>
  <si>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</si>
  <si>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</si>
  <si>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</si>
  <si>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</si>
  <si>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</si>
  <si>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</si>
  <si>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</si>
  <si>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</si>
  <si>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</si>
  <si>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</si>
  <si>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</si>
  <si>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</si>
  <si>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</si>
  <si>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</si>
  <si>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</si>
  <si>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</si>
  <si>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</si>
  <si>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</si>
  <si>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</si>
  <si>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</si>
  <si>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</si>
  <si>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</si>
  <si>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</si>
  <si>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</si>
  <si>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</si>
  <si>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</si>
  <si>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</si>
  <si>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</si>
  <si>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</si>
  <si>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</si>
  <si>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</si>
  <si>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</si>
  <si>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</si>
  <si>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</si>
  <si>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</si>
  <si>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</si>
  <si>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</si>
  <si>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</si>
  <si>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</si>
  <si>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</si>
  <si>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</si>
  <si>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</si>
  <si>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</si>
  <si>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</si>
  <si>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</si>
  <si>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</si>
  <si>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</si>
  <si>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</si>
  <si>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</si>
  <si>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</si>
  <si>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</si>
  <si>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</si>
  <si>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</si>
  <si>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</si>
  <si>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</si>
  <si>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</si>
  <si>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</si>
  <si>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</si>
  <si>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</si>
  <si>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</si>
  <si>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</si>
  <si>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</si>
  <si>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</si>
  <si>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</si>
  <si>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</si>
  <si>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</si>
  <si>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</si>
  <si>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</si>
  <si>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</si>
  <si>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</si>
  <si>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</si>
  <si>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</si>
  <si>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</si>
  <si>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</si>
  <si>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</si>
  <si>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</si>
  <si>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</si>
  <si>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</si>
  <si>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</si>
  <si>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</si>
  <si>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</si>
  <si>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</si>
  <si>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</si>
  <si>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</si>
  <si>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</si>
  <si>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</si>
  <si>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</si>
  <si>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</si>
  <si>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</si>
  <si>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</si>
  <si>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</si>
  <si>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</si>
  <si>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</si>
  <si>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</si>
  <si>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</si>
  <si>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</si>
  <si>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</si>
  <si>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</si>
  <si>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</si>
  <si>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</si>
  <si>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</si>
  <si>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</si>
  <si>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</si>
  <si>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</si>
  <si>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</si>
  <si>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</si>
  <si>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</si>
  <si>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</si>
  <si>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</si>
  <si>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</si>
  <si>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</si>
  <si>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</si>
  <si>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</si>
  <si>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</si>
  <si>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</si>
  <si>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</si>
  <si>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</si>
  <si>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</si>
  <si>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</si>
  <si>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</si>
  <si>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</si>
  <si>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</si>
  <si>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</si>
  <si>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</si>
  <si>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</si>
  <si>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</si>
  <si>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</si>
  <si>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</si>
  <si>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</si>
  <si>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</si>
  <si>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</si>
  <si>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</si>
  <si>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</si>
  <si>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</si>
  <si>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</si>
  <si>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</si>
  <si>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</si>
  <si>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</si>
  <si>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</si>
  <si>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</si>
  <si>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</si>
  <si>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</si>
  <si>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</si>
  <si>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</si>
  <si>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</si>
  <si>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</si>
  <si>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</si>
  <si>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</si>
  <si>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</si>
  <si>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</si>
  <si>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</si>
  <si>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</si>
  <si>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</si>
  <si>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</si>
  <si>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</si>
  <si>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</si>
  <si>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</si>
  <si>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</si>
  <si>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</si>
  <si>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</si>
  <si>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</si>
  <si>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</si>
  <si>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</si>
  <si>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</si>
  <si>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</si>
  <si>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</si>
  <si>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</si>
  <si>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</si>
  <si>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</si>
  <si>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</si>
  <si>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</si>
  <si>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</si>
  <si>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</si>
  <si>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</si>
  <si>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</si>
  <si>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</si>
  <si>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</si>
  <si>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</si>
  <si>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</si>
  <si>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</si>
  <si>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</si>
  <si>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</si>
  <si>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</si>
  <si>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</si>
  <si>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</si>
  <si>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</si>
  <si>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</si>
  <si>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</si>
  <si>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</si>
  <si>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</si>
  <si>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</si>
  <si>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</si>
  <si>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</si>
  <si>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</si>
  <si>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</si>
  <si>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</si>
  <si>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</si>
  <si>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</si>
  <si>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</si>
  <si>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</si>
  <si>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</si>
  <si>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</si>
  <si>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</si>
  <si>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</si>
  <si>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</si>
  <si>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</si>
  <si>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</si>
  <si>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</si>
  <si>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</si>
  <si>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</si>
  <si>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</si>
  <si>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</si>
  <si>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</si>
  <si>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</si>
  <si>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</si>
  <si>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</si>
  <si>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</si>
  <si>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</si>
  <si>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</si>
  <si>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</si>
  <si>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</si>
  <si>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</si>
  <si>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</si>
  <si>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</si>
  <si>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</si>
  <si>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</si>
  <si>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</si>
  <si>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</si>
  <si>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</si>
  <si>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</si>
  <si>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</si>
  <si>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</si>
  <si>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</si>
  <si>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</si>
  <si>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</si>
  <si>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</si>
  <si>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</si>
  <si>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</si>
  <si>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</si>
  <si>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</si>
  <si>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</si>
  <si>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</si>
  <si>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</si>
  <si>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</si>
  <si>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</si>
  <si>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</si>
  <si>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</si>
  <si>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</si>
  <si>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</si>
  <si>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</si>
  <si>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</si>
  <si>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</si>
  <si>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</si>
  <si>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</si>
  <si>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</si>
  <si>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</si>
  <si>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</si>
  <si>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</si>
  <si>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</si>
  <si>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</si>
  <si>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</si>
  <si>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</si>
  <si>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</si>
  <si>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</si>
  <si>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</si>
  <si>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</si>
  <si>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</si>
  <si>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</si>
  <si>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</si>
  <si>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</si>
  <si>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</si>
  <si>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</si>
  <si>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</si>
  <si>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</si>
  <si>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</si>
  <si>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</si>
  <si>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</si>
  <si>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</si>
  <si>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</si>
  <si>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</si>
  <si>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</si>
  <si>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</si>
  <si>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</si>
  <si>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</si>
  <si>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</si>
  <si>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</si>
  <si>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</si>
  <si>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</si>
  <si>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</si>
  <si>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</si>
  <si>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</si>
  <si>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</si>
  <si>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</si>
  <si>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</si>
  <si>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</si>
  <si>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</si>
  <si>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</si>
  <si>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</si>
  <si>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</si>
  <si>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</si>
  <si>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</si>
  <si>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</si>
  <si>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</si>
  <si>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</si>
  <si>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</si>
  <si>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</si>
  <si>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</si>
  <si>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</si>
  <si>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</si>
  <si>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</si>
  <si>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</si>
  <si>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</si>
  <si>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</si>
  <si>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</si>
  <si>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</si>
  <si>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</si>
  <si>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</si>
  <si>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</si>
  <si>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</si>
  <si>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</si>
  <si>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</si>
  <si>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</si>
  <si>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</si>
  <si>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</si>
  <si>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</si>
  <si>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</si>
  <si>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</si>
  <si>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</si>
  <si>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</si>
  <si>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</si>
  <si>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</si>
  <si>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</si>
  <si>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</si>
  <si>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</si>
  <si>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</si>
  <si>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</si>
  <si>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</si>
  <si>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</si>
  <si>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</si>
  <si>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</si>
  <si>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</si>
  <si>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</si>
  <si>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</si>
  <si>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</si>
  <si>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</si>
  <si>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</si>
  <si>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</si>
  <si>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</si>
  <si>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</si>
  <si>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</si>
  <si>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</si>
  <si>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</si>
  <si>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</si>
  <si>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</si>
  <si>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</si>
  <si>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</si>
  <si>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</si>
  <si>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</si>
  <si>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</si>
  <si>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</si>
  <si>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</si>
  <si>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</si>
  <si>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</si>
  <si>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</si>
  <si>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</si>
  <si>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</si>
  <si>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</si>
  <si>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</si>
  <si>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</si>
  <si>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</si>
  <si>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</si>
  <si>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</si>
  <si>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</si>
  <si>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</si>
  <si>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</si>
  <si>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</si>
  <si>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</si>
  <si>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</si>
  <si>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</si>
  <si>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</si>
  <si>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</si>
  <si>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</si>
  <si>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</si>
  <si>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</si>
  <si>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</si>
  <si>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</si>
  <si>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</si>
  <si>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</si>
  <si>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</si>
  <si>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</si>
  <si>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</si>
  <si>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</si>
  <si>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</si>
  <si>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</si>
  <si>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</si>
  <si>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</si>
  <si>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</si>
  <si>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</si>
  <si>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</si>
  <si>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</si>
  <si>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</si>
  <si>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</si>
  <si>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</si>
  <si>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</si>
  <si>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</si>
  <si>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</si>
  <si>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</si>
  <si>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</si>
  <si>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</si>
  <si>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</si>
  <si>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</si>
  <si>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</si>
  <si>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</si>
  <si>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</si>
  <si>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</si>
  <si>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</si>
  <si>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</si>
  <si>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</si>
  <si>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</si>
  <si>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</si>
  <si>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</si>
  <si>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</si>
  <si>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</si>
  <si>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</si>
  <si>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</si>
  <si>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</si>
  <si>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</si>
  <si>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</si>
  <si>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</si>
  <si>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</si>
  <si>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</si>
  <si>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</si>
  <si>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</si>
  <si>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</si>
  <si>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</si>
  <si>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</si>
  <si>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</si>
  <si>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</si>
  <si>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</si>
  <si>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</si>
  <si>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</si>
  <si>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</si>
  <si>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</si>
  <si>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</si>
  <si>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</si>
  <si>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</si>
  <si>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</si>
  <si>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</si>
  <si>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</si>
  <si>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</si>
  <si>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</si>
  <si>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</si>
  <si>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</si>
  <si>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</si>
  <si>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</si>
  <si>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</si>
  <si>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</si>
  <si>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</si>
  <si>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</si>
  <si>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</si>
  <si>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</si>
  <si>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</si>
  <si>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</si>
  <si>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</si>
  <si>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</si>
  <si>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</si>
  <si>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</si>
  <si>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</si>
  <si>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</si>
  <si>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</si>
  <si>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</si>
  <si>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</si>
  <si>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</si>
  <si>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</si>
  <si>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</si>
  <si>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</si>
  <si>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</si>
  <si>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</si>
  <si>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</si>
  <si>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</si>
  <si>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</si>
  <si>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</si>
  <si>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</si>
  <si>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</si>
  <si>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</si>
  <si>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</si>
  <si>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</si>
  <si>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</si>
  <si>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</si>
  <si>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</si>
  <si>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</si>
  <si>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</si>
  <si>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</si>
  <si>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</si>
  <si>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</si>
  <si>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</si>
  <si>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</si>
  <si>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</si>
  <si>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</si>
  <si>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</si>
  <si>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</si>
  <si>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</si>
  <si>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</si>
  <si>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</si>
  <si>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</si>
  <si>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</si>
  <si>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</si>
  <si>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</si>
  <si>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</si>
  <si>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</si>
  <si>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</si>
  <si>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</si>
  <si>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</si>
  <si>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</si>
  <si>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</si>
  <si>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</si>
  <si>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</si>
  <si>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</si>
  <si>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</si>
  <si>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</si>
  <si>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</si>
  <si>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</si>
  <si>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</si>
  <si>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</si>
  <si>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</si>
  <si>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</si>
  <si>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</si>
  <si>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</si>
  <si>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</si>
  <si>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</si>
  <si>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</si>
  <si>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</si>
  <si>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</si>
  <si>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</si>
  <si>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</si>
  <si>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</si>
  <si>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</si>
  <si>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</si>
  <si>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</si>
  <si>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</si>
  <si>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</si>
  <si>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</si>
  <si>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</si>
  <si>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</si>
  <si>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</si>
  <si>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</si>
  <si>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</si>
  <si>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</si>
  <si>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</si>
  <si>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</si>
  <si>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</si>
  <si>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</si>
  <si>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</si>
  <si>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</si>
  <si>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</si>
  <si>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</si>
  <si>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</si>
  <si>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</si>
  <si>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</si>
  <si>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</si>
  <si>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</si>
  <si>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</si>
  <si>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</si>
  <si>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</si>
  <si>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</si>
  <si>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</si>
  <si>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</si>
  <si>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</si>
  <si>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</si>
  <si>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</si>
  <si>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</si>
  <si>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</si>
  <si>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</si>
  <si>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</si>
  <si>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</si>
  <si>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</si>
  <si>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</si>
  <si>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</si>
  <si>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</si>
  <si>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</si>
  <si>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</si>
  <si>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</si>
  <si>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</si>
  <si>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</si>
  <si>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</si>
  <si>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</si>
  <si>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</si>
  <si>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</si>
  <si>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</si>
  <si>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</si>
  <si>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</si>
  <si>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</si>
  <si>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</si>
  <si>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</si>
  <si>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</si>
  <si>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</si>
  <si>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</si>
  <si>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</si>
  <si>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</si>
  <si>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</si>
  <si>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</si>
  <si>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</si>
  <si>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</si>
  <si>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</si>
  <si>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</si>
  <si>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</si>
  <si>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</si>
  <si>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</si>
  <si>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</si>
  <si>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</si>
  <si>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</si>
  <si>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</si>
  <si>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</si>
  <si>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</si>
  <si>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</si>
  <si>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</si>
  <si>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</si>
  <si>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</si>
  <si>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</si>
  <si>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</si>
  <si>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</si>
  <si>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</si>
  <si>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</si>
  <si>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</si>
  <si>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</si>
  <si>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</si>
  <si>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</si>
  <si>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</si>
  <si>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</si>
  <si>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</si>
  <si>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</si>
  <si>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</si>
  <si>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</si>
  <si>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</si>
  <si>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</si>
  <si>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</si>
  <si>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</si>
  <si>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</si>
  <si>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</si>
  <si>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</si>
  <si>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</si>
  <si>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</si>
  <si>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</si>
  <si>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</si>
  <si>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</si>
  <si>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</si>
  <si>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</si>
  <si>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</si>
  <si>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</si>
  <si>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</si>
  <si>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</si>
  <si>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</si>
  <si>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</si>
  <si>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</si>
  <si>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</si>
  <si>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</si>
  <si>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</si>
  <si>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</si>
  <si>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</si>
  <si>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</si>
  <si>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</si>
  <si>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</si>
  <si>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</si>
  <si>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</si>
  <si>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</si>
  <si>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</si>
  <si>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</si>
  <si>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</si>
  <si>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</si>
  <si>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</si>
  <si>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</si>
  <si>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</si>
  <si>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</si>
  <si>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</si>
  <si>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</si>
  <si>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</si>
  <si>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</si>
  <si>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</si>
  <si>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</si>
  <si>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</si>
  <si>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</si>
  <si>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</si>
  <si>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</si>
  <si>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</si>
  <si>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</si>
  <si>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</si>
  <si>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</si>
  <si>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</si>
  <si>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</si>
  <si>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</si>
  <si>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</si>
  <si>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</si>
  <si>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</si>
  <si>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</si>
  <si>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</si>
  <si>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</si>
  <si>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</si>
  <si>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</si>
  <si>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</si>
  <si>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</si>
  <si>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</si>
  <si>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</si>
  <si>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</si>
  <si>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</si>
  <si>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</si>
  <si>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</si>
  <si>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</si>
  <si>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</si>
  <si>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</si>
  <si>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</si>
  <si>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</si>
  <si>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</si>
  <si>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</si>
  <si>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</si>
  <si>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</si>
  <si>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</si>
  <si>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</si>
  <si>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</si>
  <si>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</si>
  <si>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</si>
  <si>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</si>
  <si>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</si>
  <si>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</si>
  <si>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</si>
  <si>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</si>
  <si>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</si>
  <si>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</si>
  <si>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</si>
  <si>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</si>
  <si>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</si>
  <si>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</si>
  <si>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</si>
  <si>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</si>
  <si>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</si>
  <si>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</si>
  <si>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</si>
  <si>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</si>
  <si>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</si>
  <si>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</si>
  <si>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</si>
  <si>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</si>
  <si>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</si>
  <si>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</si>
  <si>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</si>
  <si>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</si>
  <si>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</si>
  <si>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</si>
  <si>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</si>
  <si>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</si>
  <si>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</si>
  <si>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</si>
  <si>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</si>
  <si>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</si>
  <si>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</si>
  <si>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</si>
  <si>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</si>
  <si>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</si>
  <si>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</si>
  <si>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</si>
  <si>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</si>
  <si>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</si>
  <si>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</si>
  <si>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</si>
  <si>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</si>
  <si>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</si>
  <si>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</si>
  <si>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</si>
  <si>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</si>
  <si>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</si>
  <si>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</si>
  <si>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</si>
  <si>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</si>
  <si>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</si>
  <si>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</si>
  <si>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</si>
  <si>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</si>
  <si>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</si>
  <si>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</si>
  <si>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</si>
  <si>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</si>
  <si>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</si>
  <si>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</si>
  <si>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</si>
  <si>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</si>
  <si>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</si>
  <si>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</si>
  <si>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</si>
  <si>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</si>
  <si>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</si>
  <si>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</si>
  <si>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</si>
  <si>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</si>
  <si>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</si>
  <si>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</si>
  <si>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</si>
  <si>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</si>
  <si>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</si>
  <si>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</si>
  <si>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</si>
  <si>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</si>
  <si>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</si>
  <si>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</si>
  <si>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</si>
  <si>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</si>
  <si>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</si>
  <si>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</si>
  <si>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</si>
  <si>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</si>
  <si>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</si>
  <si>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</si>
  <si>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</si>
  <si>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</si>
  <si>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</si>
  <si>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</si>
  <si>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</si>
  <si>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</si>
  <si>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</si>
  <si>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</si>
  <si>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</si>
  <si>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</si>
  <si>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</si>
  <si>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</si>
  <si>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</si>
  <si>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</si>
  <si>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</si>
  <si>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</si>
  <si>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</si>
  <si>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</si>
  <si>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</si>
  <si>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</si>
  <si>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</si>
  <si>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</si>
  <si>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</si>
  <si>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</si>
  <si>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</si>
  <si>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</si>
  <si>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</si>
  <si>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</si>
  <si>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</si>
  <si>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</si>
  <si>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</si>
  <si>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</si>
  <si>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</si>
  <si>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</si>
  <si>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</si>
  <si>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</si>
  <si>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</si>
  <si>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</si>
  <si>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</si>
  <si>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</si>
  <si>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</si>
  <si>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</si>
  <si>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</si>
  <si>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</si>
  <si>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</si>
  <si>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</si>
  <si>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</si>
  <si>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</si>
  <si>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</si>
  <si>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</si>
  <si>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</si>
  <si>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</si>
  <si>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</si>
  <si>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</si>
  <si>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</si>
  <si>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</si>
  <si>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</si>
  <si>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</si>
  <si>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</si>
  <si>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</si>
  <si>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</si>
  <si>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</si>
  <si>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</si>
  <si>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</si>
  <si>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</si>
  <si>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</si>
  <si>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</si>
  <si>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</si>
  <si>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</si>
  <si>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</si>
  <si>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</si>
  <si>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</si>
  <si>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</si>
  <si>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</si>
  <si>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</si>
  <si>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</si>
  <si>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</si>
  <si>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</si>
  <si>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</si>
  <si>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</si>
  <si>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</si>
  <si>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</si>
  <si>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</si>
  <si>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</si>
  <si>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</si>
  <si>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</si>
  <si>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</si>
  <si>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</si>
  <si>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</si>
  <si>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</si>
  <si>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</si>
  <si>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</si>
  <si>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</si>
  <si>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</si>
  <si>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</si>
  <si>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</si>
  <si>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</si>
  <si>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</si>
  <si>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</si>
  <si>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</si>
  <si>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</si>
  <si>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</si>
  <si>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</si>
  <si>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</si>
  <si>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</si>
  <si>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</si>
  <si>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</si>
  <si>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</si>
  <si>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</si>
  <si>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</si>
  <si>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</si>
  <si>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</si>
  <si>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</si>
  <si>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</si>
  <si>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</si>
  <si>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</si>
  <si>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</si>
  <si>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</si>
  <si>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</si>
  <si>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</si>
  <si>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</si>
  <si>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</si>
  <si>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</si>
  <si>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</si>
  <si>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</si>
  <si>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</si>
  <si>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</si>
  <si>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</si>
  <si>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</si>
  <si>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</si>
  <si>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</si>
  <si>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</si>
  <si>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</si>
  <si>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</si>
  <si>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</si>
  <si>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</si>
  <si>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</si>
  <si>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</si>
  <si>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</si>
  <si>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</si>
  <si>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</si>
  <si>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</si>
  <si>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</si>
  <si>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</si>
  <si>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</si>
  <si>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</si>
  <si>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</si>
  <si>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</si>
  <si>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</si>
  <si>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</si>
  <si>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</si>
  <si>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</si>
  <si>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</si>
  <si>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</si>
  <si>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</si>
  <si>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</si>
  <si>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</si>
  <si>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</si>
  <si>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</si>
  <si>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</si>
  <si>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</si>
  <si>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</si>
  <si>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</si>
  <si>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</si>
  <si>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</si>
  <si>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</si>
  <si>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</si>
  <si>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</si>
  <si>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</si>
  <si>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</si>
  <si>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</si>
  <si>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</si>
  <si>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</si>
  <si>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</si>
  <si>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</si>
  <si>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</si>
  <si>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</si>
  <si>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</si>
  <si>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</si>
  <si>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</si>
  <si>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</si>
  <si>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</si>
  <si>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</si>
  <si>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</si>
  <si>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</si>
  <si>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</si>
  <si>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</si>
  <si>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</si>
  <si>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</si>
  <si>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</si>
  <si>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</si>
  <si>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</si>
  <si>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</si>
  <si>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</si>
  <si>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</si>
  <si>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</si>
  <si>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</si>
  <si>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</si>
  <si>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</si>
  <si>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</si>
  <si>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</si>
  <si>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</si>
  <si>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</si>
  <si>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</si>
  <si>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</si>
  <si>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</si>
  <si>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</si>
  <si>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</si>
  <si>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</si>
  <si>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</si>
  <si>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</si>
  <si>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</si>
  <si>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</si>
  <si>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</si>
  <si>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</si>
  <si>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</si>
  <si>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</si>
  <si>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</si>
  <si>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</si>
  <si>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</si>
  <si>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</si>
  <si>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</si>
  <si>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</si>
  <si>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</si>
  <si>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</si>
  <si>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</si>
  <si>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</si>
  <si>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</si>
  <si>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</si>
  <si>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</si>
  <si>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</si>
  <si>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</si>
  <si>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</si>
  <si>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</si>
  <si>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</si>
  <si>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</si>
  <si>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</si>
  <si>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</si>
  <si>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</si>
  <si>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</si>
  <si>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</si>
  <si>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</si>
  <si>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</si>
  <si>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</si>
  <si>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</si>
  <si>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</si>
  <si>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</si>
  <si>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</si>
  <si>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</si>
  <si>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</si>
  <si>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</si>
  <si>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</si>
  <si>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</si>
  <si>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</si>
  <si>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</si>
  <si>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</si>
  <si>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</si>
  <si>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</si>
  <si>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</si>
  <si>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</si>
  <si>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</si>
  <si>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</si>
  <si>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</si>
  <si>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</si>
  <si>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</si>
  <si>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</si>
  <si>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</si>
  <si>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</si>
  <si>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</si>
  <si>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</si>
  <si>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</si>
  <si>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</si>
  <si>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</si>
  <si>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</si>
  <si>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</si>
  <si>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</si>
  <si>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</si>
  <si>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</si>
  <si>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</si>
  <si>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</si>
  <si>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</si>
  <si>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</si>
  <si>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</si>
  <si>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</si>
  <si>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</si>
  <si>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</si>
  <si>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</si>
  <si>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</si>
  <si>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</si>
  <si>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</si>
  <si>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</si>
  <si>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</si>
  <si>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</si>
  <si>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</si>
  <si>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</si>
  <si>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</si>
  <si>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</si>
  <si>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</si>
  <si>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</si>
  <si>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</si>
  <si>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</si>
  <si>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</si>
  <si>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</si>
  <si>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</si>
  <si>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</si>
  <si>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</si>
  <si>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</si>
  <si>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</si>
  <si>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</si>
  <si>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</si>
  <si>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</si>
  <si>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</si>
  <si>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</si>
  <si>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</si>
  <si>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</si>
  <si>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</si>
  <si>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</si>
  <si>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</si>
  <si>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</si>
  <si>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</si>
  <si>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</si>
  <si>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</si>
  <si>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</si>
  <si>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</si>
  <si>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</si>
  <si>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</si>
  <si>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</si>
  <si>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</si>
  <si>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</si>
  <si>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</si>
  <si>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</si>
  <si>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</si>
  <si>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</si>
  <si>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</si>
  <si>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</si>
  <si>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</si>
  <si>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</si>
  <si>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</si>
  <si>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</si>
  <si>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</si>
  <si>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</si>
  <si>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</si>
  <si>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</si>
  <si>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</si>
  <si>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</si>
  <si>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</si>
  <si>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</si>
  <si>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</si>
  <si>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</si>
  <si>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</si>
  <si>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</si>
  <si>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</si>
  <si>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</si>
  <si>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</si>
  <si>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</si>
  <si>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</si>
  <si>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</si>
  <si>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</si>
  <si>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</si>
  <si>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</si>
  <si>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</si>
  <si>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</si>
  <si>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</si>
  <si>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</si>
  <si>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</si>
  <si>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</si>
  <si>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</si>
  <si>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</si>
  <si>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</si>
  <si>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</si>
  <si>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</si>
  <si>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</si>
  <si>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</si>
  <si>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</si>
  <si>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</si>
  <si>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</si>
  <si>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</si>
  <si>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</si>
  <si>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</si>
  <si>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</si>
  <si>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</si>
  <si>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</si>
  <si>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</si>
  <si>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</si>
  <si>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</si>
  <si>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</si>
  <si>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</si>
  <si>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</si>
  <si>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</si>
  <si>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</si>
  <si>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</si>
  <si>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</si>
  <si>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</si>
  <si>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</si>
  <si>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</si>
  <si>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</si>
  <si>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</si>
  <si>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</si>
  <si>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</si>
  <si>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</si>
  <si>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</si>
  <si>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</si>
  <si>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</si>
  <si>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</si>
  <si>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</si>
  <si>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</si>
  <si>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</si>
  <si>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</si>
  <si>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</si>
  <si>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</si>
  <si>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</si>
  <si>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</si>
  <si>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</si>
  <si>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</si>
  <si>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</si>
  <si>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</si>
  <si>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</si>
  <si>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</si>
  <si>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</si>
  <si>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</si>
  <si>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</si>
  <si>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</si>
  <si>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</si>
  <si>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</si>
  <si>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</si>
  <si>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</si>
  <si>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</si>
  <si>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</si>
  <si>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</si>
  <si>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</si>
  <si>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</si>
  <si>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</si>
  <si>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</si>
  <si>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</si>
  <si>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</si>
  <si>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</si>
  <si>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</si>
  <si>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</si>
  <si>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</si>
  <si>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</si>
  <si>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</si>
  <si>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</si>
  <si>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</si>
  <si>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</si>
  <si>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</si>
  <si>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</si>
  <si>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</si>
  <si>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</si>
  <si>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</si>
  <si>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</si>
  <si>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</si>
  <si>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</si>
  <si>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</si>
  <si>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</si>
  <si>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</si>
  <si>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</si>
  <si>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</si>
  <si>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</si>
  <si>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</si>
  <si>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</si>
  <si>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</si>
  <si>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</si>
  <si>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</si>
  <si>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</si>
  <si>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</si>
  <si>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</si>
  <si>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</si>
  <si>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</si>
  <si>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</si>
  <si>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</si>
  <si>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</si>
  <si>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</si>
  <si>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</si>
  <si>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</si>
  <si>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</si>
  <si>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</si>
  <si>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</si>
  <si>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</si>
  <si>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</si>
  <si>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</si>
  <si>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</si>
  <si>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</si>
  <si>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</si>
  <si>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</si>
  <si>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</si>
  <si>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</si>
  <si>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</si>
  <si>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</si>
  <si>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</si>
  <si>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</si>
  <si>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</si>
  <si>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</si>
  <si>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</si>
  <si>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</si>
  <si>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</si>
  <si>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</si>
  <si>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</si>
  <si>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</si>
  <si>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</si>
  <si>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</si>
  <si>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</si>
  <si>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</si>
  <si>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</si>
  <si>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</si>
  <si>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</si>
  <si>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</si>
  <si>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</si>
  <si>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</si>
  <si>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</si>
  <si>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</si>
  <si>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</si>
  <si>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</si>
  <si>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</si>
  <si>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</si>
  <si>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</si>
  <si>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</si>
  <si>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</si>
  <si>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</si>
  <si>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</si>
  <si>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</si>
  <si>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</si>
  <si>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</si>
  <si>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</si>
  <si>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</si>
  <si>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</si>
  <si>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</si>
  <si>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</si>
  <si>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</si>
  <si>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</si>
  <si>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</si>
  <si>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</si>
  <si>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</si>
  <si>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</si>
  <si>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</si>
  <si>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</si>
  <si>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</si>
  <si>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</si>
  <si>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</si>
  <si>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</si>
  <si>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</si>
  <si>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</si>
  <si>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</si>
  <si>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</si>
  <si>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</si>
  <si>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</si>
  <si>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</si>
  <si>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</si>
  <si>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</si>
  <si>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</si>
  <si>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</si>
  <si>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</si>
  <si>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</si>
  <si>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</si>
  <si>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</si>
  <si>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</si>
  <si>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</si>
  <si>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</si>
  <si>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</si>
  <si>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</si>
  <si>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</si>
  <si>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</si>
  <si>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</si>
  <si>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</si>
  <si>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</si>
  <si>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</si>
  <si>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</si>
  <si>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</si>
  <si>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</si>
  <si>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</si>
  <si>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</si>
  <si>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</si>
  <si>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</si>
  <si>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</si>
  <si>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</si>
  <si>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</si>
  <si>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</si>
  <si>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</si>
  <si>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</si>
  <si>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</si>
  <si>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</si>
  <si>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</si>
  <si>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</si>
  <si>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</si>
  <si>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</si>
  <si>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</si>
  <si>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</si>
  <si>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</si>
  <si>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</si>
  <si>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</si>
  <si>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</si>
  <si>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</si>
  <si>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</si>
  <si>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</si>
  <si>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</si>
  <si>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</si>
  <si>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</si>
  <si>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</si>
  <si>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</si>
  <si>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</si>
  <si>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</si>
  <si>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</si>
  <si>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</si>
  <si>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</si>
  <si>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</si>
  <si>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</si>
  <si>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</si>
  <si>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</si>
  <si>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</si>
  <si>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</si>
  <si>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</si>
  <si>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</si>
  <si>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</si>
  <si>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</si>
  <si>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</si>
  <si>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</si>
  <si>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</si>
  <si>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</si>
  <si>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</si>
  <si>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</si>
  <si>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</si>
  <si>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</si>
  <si>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</si>
  <si>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</si>
  <si>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</si>
  <si>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</si>
  <si>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</si>
  <si>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</si>
  <si>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</si>
  <si>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</si>
  <si>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</si>
  <si>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</si>
  <si>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</si>
  <si>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</si>
  <si>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</si>
  <si>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</si>
  <si>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</si>
  <si>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</si>
  <si>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</si>
  <si>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</si>
  <si>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</si>
  <si>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</si>
  <si>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</si>
  <si>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</si>
  <si>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</si>
  <si>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</si>
  <si>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</si>
  <si>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</si>
  <si>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</si>
  <si>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</si>
  <si>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</si>
  <si>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</si>
  <si>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</si>
  <si>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</si>
  <si>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</si>
  <si>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</si>
  <si>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</si>
  <si>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</si>
  <si>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</si>
  <si>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</si>
  <si>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</si>
  <si>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</si>
  <si>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</si>
  <si>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</si>
  <si>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</si>
  <si>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</si>
  <si>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</si>
  <si>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</si>
  <si>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</si>
  <si>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</si>
  <si>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</si>
  <si>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</si>
  <si>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</si>
  <si>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</si>
  <si>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</si>
  <si>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</si>
  <si>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</si>
  <si>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</si>
  <si>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</si>
  <si>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</si>
  <si>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</si>
  <si>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</si>
  <si>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</si>
  <si>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</si>
  <si>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</si>
  <si>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</si>
  <si>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</si>
  <si>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</si>
  <si>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</si>
  <si>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</si>
  <si>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</si>
  <si>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</si>
  <si>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</si>
  <si>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</si>
  <si>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</si>
  <si>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</si>
  <si>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</si>
  <si>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</si>
  <si>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</si>
  <si>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</si>
  <si>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</si>
  <si>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</si>
  <si>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</si>
  <si>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</si>
  <si>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</si>
  <si>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</si>
  <si>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</si>
  <si>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</si>
  <si>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</si>
  <si>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</si>
  <si>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</si>
  <si>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</si>
  <si>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</si>
  <si>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</si>
  <si>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</si>
  <si>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</si>
  <si>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</si>
  <si>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</si>
  <si>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</si>
  <si>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</si>
  <si>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</si>
  <si>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</si>
  <si>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</si>
  <si>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</si>
  <si>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</si>
  <si>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</si>
  <si>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</si>
  <si>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</si>
  <si>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</si>
  <si>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</si>
  <si>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</si>
  <si>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</si>
  <si>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</si>
  <si>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</si>
  <si>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</si>
  <si>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</si>
  <si>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</si>
  <si>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</si>
  <si>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</si>
  <si>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</si>
  <si>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</si>
  <si>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</si>
  <si>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</si>
  <si>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</si>
  <si>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</si>
  <si>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</si>
  <si>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</si>
  <si>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</si>
  <si>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</si>
  <si>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</si>
  <si>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</si>
  <si>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</si>
  <si>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</si>
  <si>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</si>
  <si>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</si>
  <si>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</si>
  <si>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</si>
  <si>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</si>
  <si>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</si>
  <si>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</si>
  <si>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</si>
  <si>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</si>
  <si>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</si>
  <si>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</si>
  <si>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</si>
  <si>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</si>
  <si>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</si>
  <si>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</si>
  <si>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</si>
  <si>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</si>
  <si>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</si>
  <si>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</si>
  <si>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</si>
  <si>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</si>
  <si>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</si>
  <si>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</si>
  <si>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</si>
  <si>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</si>
  <si>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</si>
  <si>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</si>
  <si>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</si>
  <si>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</si>
  <si>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</si>
  <si>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</si>
  <si>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</si>
  <si>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</si>
  <si>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</si>
  <si>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</si>
  <si>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</si>
  <si>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</si>
  <si>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</si>
  <si>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</si>
  <si>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</si>
  <si>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</si>
  <si>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</si>
  <si>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</si>
  <si>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</si>
  <si>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</si>
  <si>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</si>
  <si>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</si>
  <si>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</si>
  <si>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</si>
  <si>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</si>
  <si>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</si>
  <si>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</si>
  <si>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</si>
  <si>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</si>
  <si>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</si>
  <si>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</si>
  <si>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</si>
  <si>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</si>
  <si>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</si>
  <si>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</si>
  <si>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</si>
  <si>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</si>
  <si>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</si>
  <si>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</si>
  <si>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</si>
  <si>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</si>
  <si>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</si>
  <si>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</si>
  <si>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</si>
  <si>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</si>
  <si>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</si>
  <si>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</si>
  <si>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</si>
  <si>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</si>
  <si>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</si>
  <si>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</si>
  <si>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</si>
  <si>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</si>
  <si>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</si>
  <si>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</si>
  <si>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</si>
  <si>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</si>
  <si>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</si>
  <si>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</si>
  <si>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</si>
  <si>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</si>
  <si>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</si>
  <si>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</si>
  <si>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</si>
  <si>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</si>
  <si>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</si>
  <si>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</si>
  <si>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</si>
  <si>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</si>
  <si>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</si>
  <si>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</si>
  <si>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</si>
  <si>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</si>
  <si>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</si>
  <si>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</si>
  <si>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</si>
  <si>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</si>
  <si>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</si>
  <si>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</si>
  <si>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</si>
  <si>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</si>
  <si>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</si>
  <si>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</si>
  <si>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</si>
  <si>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</si>
  <si>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</si>
  <si>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</si>
  <si>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</si>
  <si>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</si>
  <si>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</si>
  <si>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</si>
  <si>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</si>
  <si>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</si>
  <si>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</si>
  <si>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</si>
  <si>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</si>
  <si>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</si>
  <si>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</si>
  <si>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</si>
  <si>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</si>
  <si>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</si>
  <si>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</si>
  <si>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</si>
  <si>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</si>
  <si>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</si>
  <si>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</si>
  <si>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</si>
  <si>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</si>
  <si>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</si>
  <si>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</si>
  <si>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</si>
  <si>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</si>
  <si>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</si>
  <si>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</si>
  <si>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</si>
  <si>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</si>
  <si>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</si>
  <si>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</si>
  <si>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</si>
  <si>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</si>
  <si>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</si>
  <si>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</si>
  <si>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</si>
  <si>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</si>
  <si>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</si>
  <si>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</si>
  <si>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</si>
  <si>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</si>
  <si>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</si>
  <si>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</si>
  <si>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</si>
  <si>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</si>
  <si>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</si>
  <si>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</si>
  <si>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</si>
  <si>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</si>
  <si>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</si>
  <si>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</si>
  <si>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</si>
  <si>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</si>
  <si>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</si>
  <si>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</si>
  <si>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</si>
  <si>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</si>
  <si>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</si>
  <si>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</si>
  <si>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</si>
  <si>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</si>
  <si>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</si>
  <si>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</si>
  <si>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</si>
  <si>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</si>
  <si>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</si>
  <si>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</si>
  <si>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</si>
  <si>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</si>
  <si>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</si>
  <si>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</si>
  <si>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</si>
  <si>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</si>
  <si>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</si>
  <si>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</si>
  <si>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</si>
  <si>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</si>
  <si>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</si>
  <si>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</si>
  <si>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</si>
  <si>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</si>
  <si>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</si>
  <si>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</si>
  <si>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</si>
  <si>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</si>
  <si>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</si>
  <si>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</si>
  <si>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</si>
  <si>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</si>
  <si>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</si>
  <si>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</si>
  <si>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</si>
  <si>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</si>
  <si>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</si>
  <si>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</si>
  <si>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</si>
  <si>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</si>
  <si>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</si>
  <si>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</si>
  <si>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</si>
  <si>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</si>
  <si>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</si>
  <si>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</si>
  <si>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</si>
  <si>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</si>
  <si>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</si>
  <si>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</si>
  <si>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</si>
  <si>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</si>
  <si>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</si>
  <si>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</si>
  <si>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</si>
  <si>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</si>
  <si>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</si>
  <si>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</si>
  <si>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</si>
  <si>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</si>
  <si>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</si>
  <si>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</si>
  <si>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</si>
  <si>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</si>
  <si>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</si>
  <si>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</si>
  <si>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</si>
  <si>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</si>
  <si>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</si>
  <si>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</si>
  <si>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</si>
  <si>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</si>
  <si>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</si>
  <si>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</si>
  <si>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</si>
  <si>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</si>
  <si>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</si>
  <si>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</si>
  <si>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</si>
  <si>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</si>
  <si>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</si>
  <si>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</si>
  <si>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</si>
  <si>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</si>
  <si>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</si>
  <si>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</si>
  <si>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</si>
  <si>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</si>
  <si>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</si>
  <si>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</si>
  <si>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</si>
  <si>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</si>
  <si>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</si>
  <si>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</si>
  <si>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</si>
  <si>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</si>
  <si>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</si>
  <si>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</si>
  <si>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</si>
  <si>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</si>
  <si>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</si>
  <si>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</si>
  <si>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</si>
  <si>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</si>
  <si>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</si>
  <si>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</si>
  <si>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</si>
  <si>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</si>
  <si>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</si>
  <si>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</si>
  <si>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</si>
  <si>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</si>
  <si>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</si>
  <si>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</si>
  <si>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</si>
  <si>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</si>
  <si>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</si>
  <si>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</si>
  <si>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</si>
  <si>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</si>
  <si>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</si>
  <si>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</si>
  <si>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</si>
  <si>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</si>
  <si>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</si>
  <si>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</si>
  <si>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</si>
  <si>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</si>
  <si>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</si>
  <si>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</si>
  <si>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</si>
  <si>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</si>
  <si>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</si>
  <si>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</si>
  <si>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</si>
  <si>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</si>
  <si>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</si>
  <si>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</si>
  <si>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</si>
  <si>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</si>
  <si>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</si>
  <si>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</si>
  <si>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</si>
  <si>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</si>
  <si>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</si>
  <si>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</si>
  <si>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</si>
  <si>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</si>
  <si>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</si>
  <si>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</si>
  <si>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</si>
  <si>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</si>
  <si>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</si>
  <si>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</si>
  <si>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</si>
  <si>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</si>
  <si>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</si>
  <si>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</si>
  <si>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</si>
  <si>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</si>
  <si>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</si>
  <si>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</si>
  <si>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</si>
  <si>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</si>
  <si>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</si>
  <si>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</si>
  <si>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</si>
  <si>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</si>
  <si>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</si>
  <si>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</si>
  <si>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</si>
  <si>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</si>
  <si>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</si>
  <si>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</si>
  <si>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</si>
  <si>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</si>
  <si>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</si>
  <si>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</si>
  <si>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</si>
  <si>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</si>
  <si>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</si>
  <si>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</si>
  <si>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</si>
  <si>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</si>
  <si>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</si>
  <si>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</si>
  <si>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</si>
  <si>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</si>
  <si>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</si>
  <si>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</si>
  <si>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</si>
  <si>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</si>
  <si>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</si>
  <si>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</si>
  <si>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</si>
  <si>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</si>
  <si>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</si>
  <si>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</si>
  <si>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</si>
  <si>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</si>
  <si>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</si>
  <si>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</si>
  <si>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</si>
  <si>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</si>
  <si>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</si>
  <si>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</si>
  <si>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</si>
  <si>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</si>
  <si>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</si>
  <si>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</si>
  <si>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</si>
  <si>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</si>
  <si>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</si>
  <si>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</si>
  <si>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</si>
  <si>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</si>
  <si>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</si>
  <si>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</si>
  <si>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</si>
  <si>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</si>
  <si>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</si>
  <si>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</si>
  <si>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</si>
  <si>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</si>
  <si>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</si>
  <si>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</si>
  <si>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</si>
  <si>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</si>
  <si>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</si>
  <si>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</si>
  <si>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</si>
  <si>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</si>
  <si>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</si>
  <si>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</si>
  <si>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</si>
  <si>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</si>
  <si>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</si>
  <si>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</si>
  <si>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</si>
  <si>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</si>
  <si>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</si>
  <si>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</si>
  <si>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</si>
  <si>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</si>
  <si>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</si>
  <si>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</si>
  <si>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</si>
  <si>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</si>
  <si>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</si>
  <si>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</si>
  <si>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</si>
  <si>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</si>
  <si>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</si>
  <si>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</si>
  <si>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</si>
  <si>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</si>
  <si>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</si>
  <si>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</si>
  <si>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</si>
  <si>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</si>
  <si>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</si>
  <si>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</si>
  <si>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</si>
  <si>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</si>
  <si>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</si>
  <si>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</si>
  <si>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</si>
  <si>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</si>
  <si>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</si>
  <si>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</si>
  <si>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</si>
  <si>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</si>
  <si>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</si>
  <si>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</si>
  <si>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</si>
  <si>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</si>
  <si>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</si>
  <si>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</si>
  <si>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</si>
  <si>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</si>
  <si>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</si>
  <si>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</si>
  <si>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</si>
  <si>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</si>
  <si>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</si>
  <si>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</si>
  <si>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</si>
  <si>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</si>
  <si>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</si>
  <si>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</si>
  <si>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</si>
  <si>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</si>
  <si>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</si>
  <si>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</si>
  <si>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</si>
  <si>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</si>
  <si>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</si>
  <si>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</si>
  <si>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</si>
  <si>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</si>
  <si>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</si>
  <si>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</si>
  <si>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</si>
  <si>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</si>
  <si>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</si>
  <si>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</si>
  <si>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</si>
  <si>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</si>
  <si>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</si>
  <si>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</si>
  <si>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</si>
  <si>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</si>
  <si>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</si>
  <si>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</si>
  <si>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</si>
  <si>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</si>
  <si>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</si>
  <si>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</si>
  <si>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</si>
  <si>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</si>
  <si>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</si>
  <si>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</si>
  <si>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</si>
  <si>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</si>
  <si>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</si>
  <si>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</si>
  <si>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</si>
  <si>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</si>
  <si>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</si>
  <si>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</si>
  <si>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</si>
  <si>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</si>
  <si>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</si>
  <si>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</si>
  <si>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</si>
  <si>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</si>
  <si>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</si>
  <si>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</si>
  <si>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</si>
  <si>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</si>
  <si>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</si>
  <si>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</si>
  <si>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</si>
  <si>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</si>
  <si>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</si>
  <si>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</si>
  <si>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</si>
  <si>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</si>
  <si>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</si>
  <si>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</si>
  <si>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</si>
  <si>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</si>
  <si>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</si>
  <si>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</si>
  <si>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</si>
  <si>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</si>
  <si>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</si>
  <si>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</si>
  <si>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</si>
  <si>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</si>
  <si>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</si>
  <si>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</si>
  <si>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</si>
  <si>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</si>
  <si>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</si>
  <si>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</si>
  <si>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</si>
  <si>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</si>
  <si>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</si>
  <si>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</si>
  <si>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</si>
  <si>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</si>
  <si>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</si>
  <si>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</si>
  <si>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</si>
  <si>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</si>
  <si>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</si>
  <si>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</si>
  <si>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</si>
  <si>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</si>
  <si>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</si>
  <si>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</si>
  <si>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</si>
  <si>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</si>
  <si>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</si>
  <si>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</si>
  <si>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</si>
  <si>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</si>
  <si>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</si>
  <si>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</si>
  <si>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</si>
  <si>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</si>
  <si>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</si>
  <si>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</si>
  <si>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</si>
  <si>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</si>
  <si>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</si>
  <si>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</si>
  <si>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</si>
  <si>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</si>
  <si>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</si>
  <si>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</si>
  <si>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</si>
  <si>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</si>
  <si>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</si>
  <si>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</si>
  <si>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</si>
  <si>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</si>
  <si>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</si>
  <si>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</si>
  <si>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</si>
  <si>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</si>
  <si>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</si>
  <si>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</si>
  <si>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</si>
  <si>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</si>
  <si>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</si>
  <si>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</si>
  <si>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</si>
  <si>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</si>
  <si>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</si>
  <si>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</si>
  <si>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</si>
  <si>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</si>
  <si>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</si>
  <si>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</si>
  <si>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</si>
  <si>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</si>
  <si>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</si>
  <si>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</si>
  <si>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</si>
  <si>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</si>
  <si>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</si>
  <si>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</si>
  <si>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</si>
  <si>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</si>
  <si>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</si>
  <si>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</si>
  <si>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</si>
  <si>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</si>
  <si>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</si>
  <si>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</si>
  <si>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</si>
  <si>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</si>
  <si>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</si>
  <si>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</si>
  <si>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</si>
  <si>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</si>
  <si>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</si>
  <si>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</si>
  <si>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</si>
  <si>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</si>
  <si>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</si>
  <si>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</si>
  <si>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</si>
  <si>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</si>
  <si>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</si>
  <si>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</si>
  <si>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</si>
  <si>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</si>
  <si>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</si>
  <si>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</si>
  <si>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</si>
  <si>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</si>
  <si>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</si>
  <si>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</si>
  <si>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</si>
  <si>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</si>
  <si>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</si>
  <si>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</si>
  <si>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</si>
  <si>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</si>
  <si>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</si>
  <si>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</si>
  <si>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</si>
  <si>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</si>
  <si>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</si>
  <si>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</si>
  <si>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</si>
  <si>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</si>
  <si>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</si>
  <si>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</si>
  <si>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</si>
  <si>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</si>
  <si>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</si>
  <si>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</si>
  <si>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</si>
  <si>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</si>
  <si>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</si>
  <si>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</si>
  <si>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</si>
  <si>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</si>
  <si>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</si>
  <si>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</si>
  <si>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</si>
  <si>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</si>
  <si>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</si>
  <si>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</si>
  <si>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</si>
  <si>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</si>
  <si>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</si>
  <si>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</si>
  <si>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</si>
  <si>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</si>
  <si>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</si>
  <si>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</si>
  <si>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</si>
  <si>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</si>
  <si>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</si>
  <si>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</si>
  <si>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</si>
  <si>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</si>
  <si>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</si>
  <si>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</si>
  <si>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</si>
  <si>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</si>
  <si>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</si>
  <si>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</si>
  <si>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</si>
  <si>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</si>
  <si>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</si>
  <si>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</si>
  <si>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</si>
  <si>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</si>
  <si>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</si>
  <si>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</si>
  <si>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</si>
  <si>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</si>
  <si>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</si>
  <si>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</si>
  <si>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</si>
  <si>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</si>
  <si>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</si>
  <si>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</si>
  <si>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</si>
  <si>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</si>
  <si>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</si>
  <si>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</si>
  <si>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</si>
  <si>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</si>
  <si>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</si>
  <si>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</si>
  <si>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</si>
  <si>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</si>
  <si>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</si>
  <si>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</si>
  <si>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</si>
  <si>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</si>
  <si>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</si>
  <si>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</si>
  <si>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</si>
  <si>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</si>
  <si>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</si>
  <si>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</si>
  <si>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</si>
  <si>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</si>
  <si>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</si>
  <si>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</si>
  <si>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</si>
  <si>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</si>
  <si>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</si>
  <si>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</si>
  <si>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</si>
  <si>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</si>
  <si>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</si>
  <si>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</si>
  <si>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</si>
  <si>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</si>
  <si>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</si>
  <si>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</si>
  <si>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</si>
  <si>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</si>
  <si>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</si>
  <si>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</si>
  <si>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</si>
  <si>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</si>
  <si>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</si>
  <si>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</si>
  <si>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</si>
  <si>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</si>
  <si>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</si>
  <si>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</si>
  <si>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</si>
  <si>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</si>
  <si>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</si>
  <si>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</si>
  <si>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</si>
  <si>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</si>
  <si>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</si>
  <si>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</si>
  <si>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</si>
  <si>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</si>
  <si>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</si>
  <si>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</si>
  <si>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</si>
  <si>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</si>
  <si>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</si>
  <si>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</si>
  <si>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</si>
  <si>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</si>
  <si>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</si>
  <si>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</si>
  <si>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</si>
  <si>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</si>
  <si>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</si>
  <si>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</si>
  <si>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</si>
  <si>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</si>
  <si>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</si>
  <si>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</si>
  <si>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</si>
  <si>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</si>
  <si>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</si>
  <si>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</si>
  <si>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</si>
  <si>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</si>
  <si>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</si>
  <si>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</si>
  <si>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</si>
  <si>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</si>
  <si>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</si>
  <si>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</si>
  <si>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</si>
  <si>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</si>
  <si>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</si>
  <si>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</si>
  <si>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</si>
  <si>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</si>
  <si>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</si>
  <si>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</si>
  <si>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</si>
  <si>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</si>
  <si>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</si>
  <si>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</si>
  <si>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</si>
  <si>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</si>
  <si>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</si>
  <si>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</si>
  <si>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</si>
  <si>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</si>
  <si>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</si>
  <si>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</si>
  <si>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</si>
  <si>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</si>
  <si>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</si>
  <si>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</si>
  <si>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</si>
  <si>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</si>
  <si>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</si>
  <si>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</si>
  <si>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</si>
  <si>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</si>
  <si>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</si>
  <si>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</si>
  <si>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</si>
  <si>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</si>
  <si>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</si>
  <si>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</si>
  <si>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</si>
  <si>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</si>
  <si>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</si>
  <si>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</si>
  <si>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</si>
  <si>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</si>
  <si>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</si>
  <si>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</si>
  <si>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</si>
  <si>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</si>
  <si>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</si>
  <si>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</si>
  <si>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</si>
  <si>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</si>
  <si>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</si>
  <si>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</si>
  <si>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</si>
  <si>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</si>
  <si>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</si>
  <si>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</si>
  <si>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</si>
  <si>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</si>
  <si>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</si>
  <si>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</si>
  <si>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</si>
  <si>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</si>
  <si>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</si>
  <si>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</si>
  <si>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</si>
  <si>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</si>
  <si>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</si>
  <si>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</si>
  <si>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</si>
  <si>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</si>
  <si>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</si>
  <si>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</si>
  <si>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</si>
  <si>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</si>
  <si>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</si>
  <si>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</si>
  <si>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</si>
  <si>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</si>
  <si>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</si>
  <si>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</si>
  <si>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</si>
  <si>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</si>
  <si>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</si>
  <si>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</si>
  <si>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</si>
  <si>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</si>
  <si>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</si>
  <si>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</si>
  <si>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</si>
  <si>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</si>
  <si>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</si>
  <si>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</si>
  <si>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</si>
  <si>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</si>
  <si>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</si>
  <si>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</si>
  <si>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</si>
  <si>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</si>
  <si>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</si>
  <si>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</si>
  <si>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</si>
  <si>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</si>
  <si>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</si>
  <si>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</si>
  <si>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</si>
  <si>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</si>
  <si>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</si>
  <si>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</si>
  <si>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</si>
  <si>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</si>
  <si>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</si>
  <si>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</si>
  <si>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</si>
  <si>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</si>
  <si>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</si>
  <si>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</si>
  <si>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</si>
  <si>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</si>
  <si>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</si>
  <si>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</si>
  <si>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</si>
  <si>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</si>
  <si>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</si>
  <si>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</si>
  <si>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</si>
  <si>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</si>
  <si>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</si>
  <si>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</si>
  <si>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</si>
  <si>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</si>
  <si>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</si>
  <si>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</si>
  <si>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</si>
  <si>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</si>
  <si>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</si>
  <si>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</si>
  <si>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</si>
  <si>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</si>
  <si>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</si>
  <si>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</si>
  <si>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</si>
  <si>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</si>
  <si>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</si>
  <si>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</si>
  <si>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</si>
  <si>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</si>
  <si>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</si>
  <si>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</si>
  <si>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</si>
  <si>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</si>
  <si>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</si>
  <si>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</si>
  <si>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</si>
  <si>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</si>
  <si>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</si>
  <si>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</si>
  <si>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</si>
  <si>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</si>
  <si>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</si>
  <si>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</si>
  <si>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</si>
  <si>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</si>
  <si>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</si>
  <si>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</si>
  <si>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</si>
  <si>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</si>
  <si>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</si>
  <si>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</si>
  <si>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</si>
  <si>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</si>
  <si>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</si>
  <si>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</si>
  <si>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</si>
  <si>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</si>
  <si>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</si>
  <si>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</si>
  <si>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</si>
  <si>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</si>
  <si>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</si>
  <si>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</si>
  <si>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</si>
  <si>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</si>
  <si>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</si>
  <si>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</si>
  <si>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</si>
  <si>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</si>
  <si>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</si>
  <si>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</si>
  <si>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</si>
  <si>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</si>
  <si>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</si>
  <si>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</si>
  <si>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</si>
  <si>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</si>
  <si>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</si>
  <si>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</si>
  <si>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</si>
  <si>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</si>
  <si>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</si>
  <si>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</si>
  <si>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</si>
  <si>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</si>
  <si>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</si>
  <si>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</si>
  <si>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</si>
  <si>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</si>
  <si>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</si>
  <si>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</si>
  <si>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</si>
  <si>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</si>
  <si>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</si>
  <si>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</si>
  <si>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</si>
  <si>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</si>
  <si>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</si>
  <si>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</si>
  <si>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</si>
  <si>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</si>
  <si>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</si>
  <si>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</si>
  <si>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</si>
  <si>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</si>
  <si>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</si>
  <si>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</si>
  <si>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</si>
  <si>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</si>
  <si>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</si>
  <si>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</si>
  <si>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</si>
  <si>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</si>
  <si>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</si>
  <si>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</si>
  <si>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</si>
  <si>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</si>
  <si>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</si>
  <si>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</si>
  <si>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</si>
  <si>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</si>
  <si>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</si>
  <si>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</si>
  <si>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</si>
  <si>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</si>
  <si>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</si>
  <si>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</si>
  <si>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</si>
  <si>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</si>
  <si>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</si>
  <si>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</si>
  <si>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</si>
  <si>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</si>
  <si>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</si>
  <si>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</si>
  <si>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</si>
  <si>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</si>
  <si>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</si>
  <si>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</si>
  <si>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</si>
  <si>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</si>
  <si>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</si>
  <si>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</si>
  <si>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</si>
  <si>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</si>
  <si>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</si>
  <si>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</si>
  <si>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</si>
  <si>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</si>
  <si>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</si>
  <si>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</si>
  <si>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</si>
  <si>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</si>
  <si>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</si>
  <si>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</si>
  <si>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</si>
  <si>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</si>
  <si>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</si>
  <si>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</si>
  <si>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</si>
  <si>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</si>
  <si>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</si>
  <si>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</si>
  <si>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</si>
  <si>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</si>
  <si>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</si>
  <si>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</si>
  <si>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</si>
  <si>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</si>
  <si>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</si>
  <si>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</si>
  <si>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</si>
  <si>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</si>
  <si>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</si>
  <si>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</si>
  <si>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</si>
  <si>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</si>
  <si>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</si>
  <si>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</si>
  <si>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</si>
  <si>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</si>
  <si>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</si>
  <si>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</si>
  <si>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</si>
  <si>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</si>
  <si>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</si>
  <si>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</si>
  <si>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</si>
  <si>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</si>
  <si>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</si>
  <si>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</si>
  <si>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</si>
  <si>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</si>
  <si>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</si>
  <si>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</si>
  <si>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</si>
  <si>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</si>
  <si>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</si>
  <si>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</si>
  <si>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</si>
  <si>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</si>
  <si>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</si>
  <si>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</si>
  <si>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</si>
  <si>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</si>
  <si>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</si>
  <si>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</si>
  <si>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</si>
  <si>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</si>
  <si>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</si>
  <si>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</si>
  <si>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</si>
  <si>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</si>
  <si>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</si>
  <si>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</si>
  <si>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</si>
  <si>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</si>
  <si>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</si>
  <si>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</si>
  <si>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</si>
  <si>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</si>
  <si>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</si>
  <si>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</si>
  <si>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</si>
  <si>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</si>
  <si>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</si>
  <si>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</si>
  <si>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</si>
  <si>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</si>
  <si>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</si>
  <si>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</si>
  <si>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</si>
  <si>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</si>
  <si>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</si>
  <si>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</si>
  <si>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</si>
  <si>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</si>
  <si>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</si>
  <si>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</si>
  <si>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</si>
  <si>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</si>
  <si>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</si>
  <si>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</si>
  <si>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</si>
  <si>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</si>
  <si>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</si>
  <si>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</si>
  <si>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</si>
  <si>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</si>
  <si>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</si>
  <si>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</si>
  <si>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</si>
  <si>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</si>
  <si>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</si>
  <si>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</si>
  <si>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</si>
  <si>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</si>
  <si>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</si>
  <si>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</si>
  <si>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</si>
  <si>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</si>
  <si>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</si>
  <si>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</si>
  <si>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</si>
  <si>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</si>
  <si>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</si>
  <si>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</si>
  <si>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</si>
  <si>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</si>
  <si>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</si>
  <si>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</si>
  <si>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</si>
  <si>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</si>
  <si>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</si>
  <si>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</si>
  <si>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</si>
  <si>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</si>
  <si>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</si>
  <si>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</si>
  <si>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</si>
  <si>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</si>
  <si>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</si>
  <si>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</si>
  <si>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</si>
  <si>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</si>
  <si>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</si>
  <si>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</si>
  <si>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</si>
  <si>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</si>
  <si>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</si>
  <si>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</si>
  <si>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</si>
  <si>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</si>
  <si>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</si>
  <si>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</si>
  <si>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</si>
  <si>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</si>
  <si>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</si>
  <si>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</si>
  <si>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</si>
  <si>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</si>
  <si>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</si>
  <si>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</si>
  <si>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</si>
  <si>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</si>
  <si>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</si>
  <si>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</si>
  <si>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</si>
  <si>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</si>
  <si>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</si>
  <si>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</si>
  <si>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</si>
  <si>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</si>
  <si>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</si>
  <si>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</si>
  <si>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</si>
  <si>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</si>
  <si>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</si>
  <si>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</si>
  <si>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</si>
  <si>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</si>
  <si>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</si>
  <si>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</si>
  <si>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</si>
  <si>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</si>
  <si>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</si>
  <si>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</si>
  <si>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</si>
  <si>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</si>
  <si>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</si>
  <si>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</si>
  <si>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</si>
  <si>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</si>
  <si>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</si>
  <si>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</si>
  <si>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</si>
  <si>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</si>
  <si>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</si>
  <si>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</si>
  <si>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</si>
  <si>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</si>
  <si>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</si>
  <si>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</si>
  <si>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</si>
  <si>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</si>
  <si>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</si>
  <si>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</si>
  <si>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</si>
  <si>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</si>
  <si>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</si>
  <si>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</si>
  <si>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</si>
  <si>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</si>
  <si>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</si>
  <si>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</si>
  <si>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</si>
  <si>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</si>
  <si>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</si>
  <si>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</si>
  <si>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</si>
  <si>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</si>
  <si>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</si>
  <si>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</si>
  <si>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</si>
  <si>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</si>
  <si>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</si>
  <si>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</si>
  <si>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</si>
  <si>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</si>
  <si>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</si>
  <si>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</si>
  <si>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</si>
  <si>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</si>
  <si>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</si>
  <si>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</si>
  <si>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</si>
  <si>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</si>
  <si>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</si>
  <si>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</si>
  <si>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</si>
  <si>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</si>
  <si>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</si>
  <si>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</si>
  <si>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</si>
  <si>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</si>
  <si>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</si>
  <si>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</si>
  <si>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</si>
  <si>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</si>
  <si>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</si>
  <si>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</si>
  <si>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</si>
  <si>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</si>
  <si>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</si>
  <si>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</si>
  <si>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</si>
  <si>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</si>
  <si>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</si>
  <si>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</si>
  <si>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</si>
  <si>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</si>
  <si>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</si>
  <si>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</si>
  <si>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</si>
  <si>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</si>
  <si>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</si>
  <si>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</si>
  <si>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</si>
  <si>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</si>
  <si>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</si>
  <si>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</si>
  <si>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</si>
  <si>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</si>
  <si>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</si>
  <si>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</si>
  <si>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</si>
  <si>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</si>
  <si>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</si>
  <si>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</si>
  <si>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</si>
  <si>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</si>
  <si>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</si>
  <si>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</si>
  <si>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</si>
  <si>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</si>
  <si>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</si>
  <si>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</si>
  <si>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</si>
  <si>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</si>
  <si>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</si>
  <si>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</si>
  <si>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</si>
  <si>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</si>
  <si>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</si>
  <si>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</si>
  <si>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</si>
  <si>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</si>
  <si>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</si>
  <si>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</si>
  <si>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</si>
  <si>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</si>
  <si>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</si>
  <si>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</si>
  <si>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</si>
  <si>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</si>
  <si>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</si>
  <si>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</si>
  <si>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</si>
  <si>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</si>
  <si>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</si>
  <si>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</si>
  <si>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</si>
  <si>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</si>
  <si>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</si>
  <si>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</si>
  <si>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</si>
  <si>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</si>
  <si>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</si>
  <si>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</si>
  <si>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</si>
  <si>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</si>
  <si>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</si>
  <si>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</si>
  <si>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</si>
  <si>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</si>
  <si>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</si>
  <si>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</si>
  <si>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</si>
  <si>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</si>
  <si>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</si>
  <si>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</si>
  <si>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</si>
  <si>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</si>
  <si>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</si>
  <si>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</si>
  <si>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</si>
  <si>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</si>
  <si>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</si>
  <si>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</si>
  <si>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</si>
  <si>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</si>
  <si>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</si>
  <si>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</si>
  <si>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</si>
  <si>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</si>
  <si>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</si>
  <si>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</si>
  <si>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</si>
  <si>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</si>
  <si>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</si>
  <si>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</si>
  <si>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</si>
  <si>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</si>
  <si>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</si>
  <si>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</si>
  <si>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</si>
  <si>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</si>
  <si>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</si>
  <si>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</si>
  <si>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</si>
  <si>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</si>
  <si>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</si>
  <si>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</si>
  <si>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</si>
  <si>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</si>
  <si>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</si>
  <si>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</si>
  <si>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</si>
  <si>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</si>
  <si>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</si>
  <si>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</si>
  <si>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</si>
  <si>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</si>
  <si>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</si>
  <si>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</si>
  <si>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</si>
  <si>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</si>
  <si>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</si>
  <si>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</si>
  <si>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</si>
  <si>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</si>
  <si>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</si>
  <si>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</si>
  <si>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</si>
  <si>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</si>
  <si>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</si>
  <si>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</si>
  <si>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</si>
  <si>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</si>
  <si>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</si>
  <si>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</si>
  <si>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</si>
  <si>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</si>
  <si>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</si>
  <si>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</si>
  <si>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</si>
  <si>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</si>
  <si>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</si>
  <si>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</si>
  <si>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</si>
  <si>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</si>
  <si>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</si>
  <si>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</si>
  <si>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</si>
  <si>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</si>
  <si>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</si>
  <si>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</si>
  <si>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</si>
  <si>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</si>
  <si>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</si>
  <si>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</si>
  <si>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</si>
  <si>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</si>
  <si>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</si>
  <si>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</si>
  <si>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</si>
  <si>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</si>
  <si>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</si>
  <si>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</si>
  <si>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</si>
  <si>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</si>
  <si>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</si>
  <si>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</si>
  <si>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</si>
  <si>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</si>
  <si>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</si>
  <si>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</si>
  <si>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</si>
  <si>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</si>
  <si>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</si>
  <si>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</si>
  <si>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</si>
  <si>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</si>
  <si>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</si>
  <si>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</si>
  <si>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</si>
  <si>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</si>
  <si>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</si>
  <si>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</si>
  <si>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</si>
  <si>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</si>
  <si>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</si>
  <si>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</si>
  <si>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</si>
  <si>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</si>
  <si>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</si>
  <si>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</si>
  <si>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</si>
  <si>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</si>
  <si>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</si>
  <si>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</si>
  <si>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</si>
  <si>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</si>
  <si>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</si>
  <si>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</si>
  <si>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</si>
  <si>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</si>
  <si>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</si>
  <si>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</si>
  <si>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</si>
  <si>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</si>
  <si>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</si>
  <si>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</si>
  <si>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</si>
  <si>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</si>
  <si>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</si>
  <si>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</si>
  <si>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</si>
  <si>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</si>
  <si>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</si>
  <si>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</si>
  <si>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</si>
  <si>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</si>
  <si>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</si>
  <si>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</si>
  <si>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</si>
  <si>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</si>
  <si>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</si>
  <si>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</si>
  <si>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</si>
  <si>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</si>
  <si>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</si>
  <si>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</si>
  <si>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</si>
  <si>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</si>
  <si>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</si>
  <si>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</si>
  <si>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</si>
  <si>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</si>
  <si>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</si>
  <si>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</si>
  <si>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</si>
  <si>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</si>
  <si>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</si>
  <si>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</si>
  <si>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</si>
  <si>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</si>
  <si>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</si>
  <si>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</si>
  <si>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</si>
  <si>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</si>
  <si>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</si>
  <si>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</si>
  <si>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</si>
  <si>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</si>
  <si>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</si>
  <si>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</si>
  <si>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</si>
  <si>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</si>
  <si>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</si>
  <si>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</si>
  <si>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</si>
  <si>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</si>
  <si>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</si>
  <si>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</si>
  <si>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</si>
  <si>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</si>
  <si>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</si>
  <si>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</si>
  <si>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</si>
  <si>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</si>
  <si>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</si>
  <si>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</si>
  <si>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</si>
  <si>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</si>
  <si>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</si>
  <si>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</si>
  <si>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</si>
  <si>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</si>
  <si>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</si>
  <si>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</si>
  <si>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</si>
  <si>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</si>
  <si>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</si>
  <si>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</si>
  <si>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</si>
  <si>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</si>
  <si>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</si>
  <si>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</si>
  <si>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</si>
  <si>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</si>
  <si>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</si>
  <si>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</si>
  <si>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</si>
  <si>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</si>
  <si>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</si>
  <si>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</si>
  <si>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</si>
  <si>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</si>
  <si>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</si>
  <si>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</si>
  <si>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</si>
  <si>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</si>
  <si>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</si>
  <si>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</si>
  <si>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</si>
  <si>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</si>
  <si>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</si>
  <si>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</si>
  <si>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</si>
  <si>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</si>
  <si>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</si>
  <si>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</si>
  <si>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</si>
  <si>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</si>
  <si>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</si>
  <si>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</si>
  <si>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</si>
  <si>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</si>
  <si>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</si>
  <si>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</si>
  <si>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</si>
  <si>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</si>
  <si>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</si>
  <si>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</si>
  <si>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</si>
  <si>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</si>
  <si>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</si>
  <si>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</si>
  <si>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</si>
  <si>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</si>
  <si>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</si>
  <si>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</si>
  <si>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</si>
  <si>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</si>
  <si>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</si>
  <si>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</si>
  <si>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</si>
  <si>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</si>
  <si>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</si>
  <si>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</si>
  <si>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</si>
  <si>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</si>
  <si>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</si>
  <si>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</si>
  <si>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</si>
  <si>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</si>
  <si>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</si>
  <si>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</si>
  <si>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</si>
  <si>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</si>
  <si>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</si>
  <si>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</si>
  <si>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</si>
  <si>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</si>
  <si>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</si>
  <si>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</si>
  <si>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</si>
  <si>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</si>
  <si>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</si>
  <si>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</si>
  <si>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</si>
  <si>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</si>
  <si>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</si>
  <si>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</si>
  <si>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</si>
  <si>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</si>
  <si>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</si>
  <si>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</si>
  <si>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</si>
  <si>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</si>
  <si>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</si>
  <si>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</si>
  <si>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</si>
  <si>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</si>
  <si>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</si>
  <si>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</si>
  <si>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</si>
  <si>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</si>
  <si>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</si>
  <si>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</si>
  <si>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</si>
  <si>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</si>
  <si>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</si>
  <si>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</si>
  <si>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</si>
  <si>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</si>
  <si>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</si>
  <si>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</si>
  <si>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</si>
  <si>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</si>
  <si>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</si>
  <si>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</si>
  <si>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</si>
  <si>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</si>
  <si>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</si>
  <si>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</si>
  <si>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</si>
  <si>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</si>
  <si>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</si>
  <si>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</si>
  <si>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</si>
  <si>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</si>
  <si>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</si>
  <si>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</si>
  <si>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</si>
  <si>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</si>
  <si>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</si>
  <si>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</si>
  <si>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</si>
  <si>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</si>
  <si>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</si>
  <si>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</si>
  <si>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</si>
  <si>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</si>
  <si>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</si>
  <si>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</si>
  <si>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</si>
  <si>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</si>
  <si>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</si>
  <si>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</si>
  <si>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</si>
  <si>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</si>
  <si>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</si>
  <si>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</si>
  <si>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</si>
  <si>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</si>
  <si>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</si>
  <si>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</si>
  <si>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</si>
  <si>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</si>
  <si>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</si>
  <si>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</si>
  <si>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</si>
  <si>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</si>
  <si>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</si>
  <si>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</si>
  <si>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</si>
  <si>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</si>
  <si>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</si>
  <si>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</si>
  <si>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</si>
  <si>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</si>
  <si>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</si>
  <si>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</si>
  <si>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</si>
  <si>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</si>
  <si>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</si>
  <si>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</si>
  <si>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</si>
  <si>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</si>
  <si>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</si>
  <si>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</si>
  <si>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</si>
  <si>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</si>
  <si>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</si>
  <si>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</si>
  <si>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</si>
  <si>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</si>
  <si>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</si>
  <si>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</si>
  <si>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</si>
  <si>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</si>
  <si>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</si>
  <si>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</si>
  <si>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</si>
  <si>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</si>
  <si>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</si>
  <si>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</si>
  <si>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</si>
  <si>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</si>
  <si>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</si>
  <si>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</si>
  <si>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</si>
  <si>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</si>
  <si>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</si>
  <si>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</si>
  <si>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</si>
  <si>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</si>
  <si>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</si>
  <si>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</si>
  <si>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</si>
  <si>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</si>
  <si>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</si>
  <si>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</si>
  <si>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</si>
  <si>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</si>
  <si>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</si>
  <si>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</si>
  <si>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</si>
  <si>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</si>
  <si>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</si>
  <si>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</si>
  <si>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</si>
  <si>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</si>
  <si>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</si>
  <si>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</si>
  <si>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</si>
  <si>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</si>
  <si>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</si>
  <si>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</si>
  <si>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</si>
  <si>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</si>
  <si>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</si>
  <si>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</si>
  <si>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</si>
  <si>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</si>
  <si>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</si>
  <si>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</si>
  <si>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</si>
  <si>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</si>
  <si>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</si>
  <si>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</si>
  <si>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</si>
  <si>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</si>
  <si>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</si>
  <si>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</si>
  <si>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</si>
  <si>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</si>
  <si>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</si>
  <si>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</si>
  <si>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</si>
  <si>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</si>
  <si>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</si>
  <si>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</si>
  <si>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</si>
  <si>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</si>
  <si>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</si>
  <si>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</si>
  <si>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</si>
  <si>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</si>
  <si>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</si>
  <si>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</si>
  <si>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</si>
  <si>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</si>
  <si>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</si>
  <si>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</si>
  <si>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</si>
  <si>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</si>
  <si>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</si>
  <si>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</si>
  <si>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</si>
  <si>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</si>
  <si>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</si>
  <si>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</si>
  <si>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</si>
  <si>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</si>
  <si>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</si>
  <si>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</si>
  <si>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</si>
  <si>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</si>
  <si>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</si>
  <si>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</si>
  <si>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</si>
  <si>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</si>
  <si>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</si>
  <si>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</si>
  <si>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</si>
  <si>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</si>
  <si>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</si>
  <si>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</si>
  <si>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</si>
  <si>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</si>
  <si>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</si>
  <si>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</si>
  <si>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</si>
  <si>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</si>
  <si>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</si>
  <si>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</si>
  <si>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</si>
  <si>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</si>
  <si>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</si>
  <si>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</si>
  <si>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</si>
  <si>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</si>
  <si>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</si>
  <si>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</si>
  <si>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</si>
  <si>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</si>
  <si>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</si>
  <si>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</si>
  <si>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</si>
  <si>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</si>
  <si>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</si>
  <si>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</si>
  <si>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</si>
  <si>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</si>
  <si>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</si>
  <si>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</si>
  <si>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</si>
  <si>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</si>
  <si>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</si>
  <si>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</si>
  <si>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</si>
  <si>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</si>
  <si>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</si>
  <si>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</si>
  <si>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</si>
  <si>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</si>
  <si>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</si>
  <si>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</si>
  <si>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</si>
  <si>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</si>
  <si>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</si>
  <si>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</si>
  <si>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</si>
  <si>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</si>
  <si>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</si>
  <si>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</si>
  <si>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</si>
  <si>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</si>
  <si>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</si>
  <si>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</si>
  <si>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</si>
  <si>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</si>
  <si>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</si>
  <si>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</si>
  <si>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</si>
  <si>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</si>
  <si>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</si>
  <si>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</si>
  <si>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</si>
  <si>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</si>
  <si>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</si>
  <si>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</si>
  <si>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</si>
  <si>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</si>
  <si>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</si>
  <si>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</si>
  <si>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</si>
  <si>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</si>
  <si>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</si>
  <si>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</si>
  <si>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</si>
  <si>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</si>
  <si>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</si>
  <si>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</si>
  <si>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</si>
  <si>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</si>
  <si>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</si>
  <si>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</si>
  <si>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</si>
  <si>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</si>
  <si>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</si>
  <si>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</si>
  <si>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</si>
  <si>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</si>
  <si>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</si>
  <si>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</si>
  <si>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</si>
  <si>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</si>
  <si>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</si>
  <si>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</si>
  <si>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</si>
  <si>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</si>
  <si>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</si>
  <si>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</si>
  <si>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</si>
  <si>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</si>
  <si>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</si>
  <si>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</si>
  <si>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</si>
  <si>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</si>
  <si>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</si>
  <si>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</si>
  <si>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</si>
  <si>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</si>
  <si>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</si>
  <si>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</si>
  <si>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</si>
  <si>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</si>
  <si>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</si>
  <si>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</si>
  <si>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</si>
  <si>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</si>
  <si>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</si>
  <si>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</si>
  <si>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</si>
  <si>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</si>
  <si>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</si>
  <si>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</si>
  <si>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</si>
  <si>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</si>
  <si>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</si>
  <si>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</si>
  <si>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</si>
  <si>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</si>
  <si>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</si>
  <si>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</si>
  <si>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</si>
  <si>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</si>
  <si>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</si>
  <si>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</si>
  <si>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</si>
  <si>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</si>
  <si>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</si>
  <si>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</si>
  <si>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</si>
  <si>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</si>
  <si>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</si>
  <si>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</si>
  <si>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</si>
  <si>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</si>
  <si>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</si>
  <si>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</si>
  <si>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</si>
  <si>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</si>
  <si>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</si>
  <si>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</si>
  <si>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</si>
  <si>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</si>
  <si>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</si>
  <si>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</si>
  <si>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</si>
  <si>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</si>
  <si>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</si>
  <si>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</si>
  <si>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</si>
  <si>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</si>
  <si>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</si>
  <si>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</si>
  <si>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</si>
  <si>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</si>
  <si>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</si>
  <si>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</si>
  <si>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</si>
  <si>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</si>
  <si>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</si>
  <si>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</si>
  <si>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</si>
  <si>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</si>
  <si>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</si>
  <si>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</si>
  <si>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</si>
  <si>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</si>
  <si>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</si>
  <si>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</si>
  <si>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</si>
  <si>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</si>
  <si>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</si>
  <si>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</si>
  <si>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</si>
  <si>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</si>
  <si>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</si>
  <si>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</si>
  <si>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</si>
  <si>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</si>
  <si>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</si>
  <si>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</si>
  <si>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</si>
  <si>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</si>
  <si>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</si>
  <si>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</si>
  <si>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</si>
  <si>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</si>
  <si>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</si>
  <si>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</si>
  <si>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</si>
  <si>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</si>
  <si>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</si>
  <si>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</si>
  <si>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</si>
  <si>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</si>
  <si>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</si>
  <si>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</si>
  <si>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</si>
  <si>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</si>
  <si>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</si>
  <si>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</si>
  <si>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</si>
  <si>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</si>
  <si>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</si>
  <si>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</si>
  <si>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</si>
  <si>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</si>
  <si>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</si>
  <si>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</si>
  <si>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</si>
  <si>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</si>
  <si>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</si>
  <si>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</si>
  <si>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</si>
  <si>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</si>
  <si>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</si>
  <si>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</si>
  <si>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</si>
  <si>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</si>
  <si>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</si>
  <si>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</si>
  <si>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</si>
  <si>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</si>
  <si>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</si>
  <si>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</si>
  <si>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</si>
  <si>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</si>
  <si>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</si>
  <si>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</si>
  <si>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</si>
  <si>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</si>
  <si>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</si>
  <si>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</si>
  <si>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</si>
  <si>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</si>
  <si>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</si>
  <si>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</si>
  <si>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</si>
  <si>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</si>
  <si>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</si>
  <si>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</si>
  <si>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</si>
  <si>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</si>
  <si>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</si>
  <si>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</si>
  <si>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</si>
  <si>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</si>
  <si>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</si>
  <si>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</si>
  <si>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</si>
  <si>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</si>
  <si>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</si>
  <si>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</si>
  <si>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</si>
  <si>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</si>
  <si>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</si>
  <si>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</si>
  <si>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</si>
  <si>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</si>
  <si>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</si>
  <si>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</si>
  <si>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</si>
  <si>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</si>
  <si>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</si>
  <si>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</si>
  <si>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</si>
  <si>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</si>
  <si>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</si>
  <si>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</si>
  <si>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</si>
  <si>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</si>
  <si>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</si>
  <si>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</si>
  <si>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</si>
  <si>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</si>
  <si>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</si>
  <si>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</si>
  <si>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</si>
  <si>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</si>
  <si>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</si>
  <si>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</si>
  <si>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</si>
  <si>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</si>
  <si>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</si>
  <si>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</si>
  <si>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</si>
  <si>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</si>
  <si>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</si>
  <si>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</si>
  <si>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</si>
  <si>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</si>
  <si>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</si>
  <si>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</si>
  <si>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</si>
  <si>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</si>
  <si>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</si>
  <si>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</si>
  <si>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</si>
  <si>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</si>
  <si>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</si>
  <si>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</si>
  <si>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</si>
  <si>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</si>
  <si>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</si>
  <si>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</si>
  <si>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</si>
  <si>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</si>
  <si>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</si>
  <si>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</si>
  <si>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</si>
  <si>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</si>
  <si>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</si>
  <si>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</si>
  <si>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</si>
  <si>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</si>
  <si>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</si>
  <si>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</si>
  <si>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</si>
  <si>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</si>
  <si>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</si>
  <si>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</si>
  <si>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</si>
  <si>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</si>
  <si>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</si>
  <si>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</si>
  <si>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</si>
  <si>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</si>
  <si>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</si>
  <si>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</si>
  <si>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</si>
  <si>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</si>
  <si>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</si>
  <si>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</si>
  <si>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</si>
  <si>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</si>
  <si>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</si>
  <si>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</si>
  <si>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</si>
  <si>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</si>
  <si>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</si>
  <si>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</si>
  <si>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</si>
  <si>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</si>
  <si>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</si>
  <si>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</si>
  <si>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</si>
  <si>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</si>
  <si>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</si>
  <si>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</si>
  <si>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</si>
  <si>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</si>
  <si>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</si>
  <si>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</si>
  <si>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</si>
  <si>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</si>
  <si>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</si>
  <si>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</si>
  <si>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</si>
  <si>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</si>
  <si>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</si>
  <si>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</si>
  <si>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</si>
  <si>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</si>
  <si>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</si>
  <si>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</si>
  <si>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</si>
  <si>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</si>
  <si>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</si>
  <si>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</si>
  <si>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</si>
  <si>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</si>
  <si>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</si>
  <si>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</si>
  <si>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</si>
  <si>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</si>
  <si>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</si>
  <si>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</si>
  <si>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</si>
  <si>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</si>
  <si>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</si>
  <si>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</si>
  <si>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</si>
  <si>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</si>
  <si>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</si>
  <si>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</si>
  <si>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</si>
  <si>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</si>
  <si>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</si>
  <si>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</si>
  <si>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</si>
  <si>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</si>
  <si>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</si>
  <si>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</si>
  <si>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</si>
  <si>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</si>
  <si>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</si>
  <si>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</si>
  <si>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</si>
  <si>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</si>
  <si>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</si>
  <si>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</si>
  <si>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</si>
  <si>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</si>
  <si>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</si>
  <si>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</si>
  <si>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</si>
  <si>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</si>
  <si>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</si>
  <si>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</si>
  <si>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</si>
  <si>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</si>
  <si>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</si>
  <si>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</si>
  <si>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</si>
  <si>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</si>
  <si>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</si>
  <si>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</si>
  <si>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</si>
  <si>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</si>
  <si>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</si>
  <si>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</si>
  <si>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</si>
  <si>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</si>
  <si>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</si>
  <si>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</si>
  <si>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</si>
  <si>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</si>
  <si>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</si>
  <si>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</si>
  <si>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</si>
  <si>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</si>
  <si>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</si>
  <si>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</si>
  <si>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</si>
  <si>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</si>
  <si>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</si>
  <si>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</si>
  <si>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</si>
  <si>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</si>
  <si>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</si>
  <si>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</si>
  <si>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</si>
  <si>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</si>
  <si>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</si>
  <si>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</si>
  <si>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</si>
  <si>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</si>
  <si>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</si>
  <si>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</si>
  <si>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</si>
  <si>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</si>
  <si>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</si>
  <si>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</si>
  <si>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</si>
  <si>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</si>
  <si>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</si>
  <si>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</si>
  <si>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</si>
  <si>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</si>
  <si>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</si>
  <si>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</si>
  <si>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</si>
  <si>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</si>
  <si>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</si>
  <si>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</si>
  <si>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</si>
  <si>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</si>
  <si>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</si>
  <si>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</si>
  <si>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</si>
  <si>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</si>
  <si>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</si>
  <si>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</si>
  <si>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</si>
  <si>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</si>
  <si>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</si>
  <si>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</si>
  <si>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</si>
  <si>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</si>
  <si>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</si>
  <si>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</si>
  <si>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</si>
  <si>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</si>
  <si>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</si>
  <si>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</si>
  <si>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</si>
  <si>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</si>
  <si>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</si>
  <si>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</si>
  <si>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</si>
  <si>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</si>
  <si>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</si>
  <si>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</si>
  <si>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</si>
  <si>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</si>
  <si>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</si>
  <si>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</si>
  <si>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</si>
  <si>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</si>
  <si>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</si>
  <si>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</si>
  <si>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</si>
  <si>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</si>
  <si>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</si>
  <si>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</si>
  <si>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</si>
  <si>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</si>
  <si>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</si>
  <si>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</si>
  <si>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</si>
  <si>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</si>
  <si>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</si>
  <si>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</si>
  <si>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</si>
  <si>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</si>
  <si>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</si>
  <si>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</si>
  <si>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</si>
  <si>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</si>
  <si>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</si>
  <si>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</si>
  <si>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</si>
  <si>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</si>
  <si>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</si>
  <si>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</si>
  <si>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</si>
  <si>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</si>
  <si>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</si>
  <si>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</si>
  <si>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</si>
  <si>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</si>
  <si>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</si>
  <si>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</si>
  <si>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</si>
  <si>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</si>
  <si>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</si>
  <si>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</si>
  <si>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</si>
  <si>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</si>
  <si>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</si>
  <si>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</si>
  <si>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</si>
  <si>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</si>
  <si>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</si>
  <si>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</si>
  <si>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</si>
  <si>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</si>
  <si>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</si>
  <si>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</si>
  <si>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</si>
  <si>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</si>
  <si>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</si>
  <si>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</si>
  <si>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</si>
  <si>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</si>
  <si>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</si>
  <si>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</si>
  <si>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</si>
  <si>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</si>
  <si>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</si>
  <si>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</si>
  <si>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</si>
  <si>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</si>
  <si>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</si>
  <si>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</si>
  <si>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</si>
  <si>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</si>
  <si>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</si>
  <si>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</si>
  <si>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</si>
  <si>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</si>
  <si>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</si>
  <si>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</si>
  <si>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</si>
  <si>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</si>
  <si>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</si>
  <si>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</si>
  <si>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</si>
  <si>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</si>
  <si>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</si>
  <si>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</si>
  <si>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</si>
  <si>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</si>
  <si>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</si>
  <si>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</si>
  <si>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</si>
  <si>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</si>
  <si>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</si>
  <si>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</si>
  <si>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</si>
  <si>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</si>
  <si>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</si>
  <si>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</si>
  <si>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</si>
  <si>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</si>
  <si>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</si>
  <si>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</si>
  <si>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</si>
  <si>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</si>
  <si>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</si>
  <si>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</si>
  <si>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</si>
  <si>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</si>
  <si>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</si>
  <si>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</si>
  <si>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</si>
  <si>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</si>
  <si>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</si>
  <si>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</si>
  <si>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</si>
  <si>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</si>
  <si>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</si>
  <si>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</si>
  <si>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</si>
  <si>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</si>
  <si>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</si>
  <si>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</si>
  <si>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</si>
  <si>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</si>
  <si>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</si>
  <si>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</si>
  <si>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</si>
  <si>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</si>
  <si>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</si>
  <si>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</si>
  <si>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</si>
  <si>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</si>
  <si>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</si>
  <si>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</si>
  <si>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</si>
  <si>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</si>
  <si>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</si>
  <si>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</si>
  <si>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</si>
  <si>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</si>
  <si>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</si>
  <si>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</si>
  <si>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</si>
  <si>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</si>
  <si>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</si>
  <si>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</si>
  <si>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</si>
  <si>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</si>
  <si>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</si>
  <si>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</si>
  <si>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</si>
  <si>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</si>
  <si>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</si>
  <si>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</si>
  <si>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</si>
  <si>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</si>
  <si>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</si>
  <si>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</si>
  <si>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</si>
  <si>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</si>
  <si>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</si>
  <si>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</si>
  <si>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</si>
  <si>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</si>
  <si>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</si>
  <si>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</si>
  <si>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</si>
  <si>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</si>
  <si>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</si>
  <si>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</si>
  <si>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</si>
  <si>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</si>
  <si>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</si>
  <si>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</si>
  <si>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</si>
  <si>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</si>
  <si>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</si>
  <si>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</si>
  <si>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</si>
  <si>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</si>
  <si>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</si>
  <si>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</si>
  <si>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</si>
  <si>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</si>
  <si>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</si>
  <si>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</si>
  <si>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</si>
  <si>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</si>
  <si>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</si>
  <si>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</si>
  <si>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</si>
  <si>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</si>
  <si>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</si>
  <si>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</si>
  <si>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</si>
  <si>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</si>
  <si>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</si>
  <si>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</si>
  <si>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</si>
  <si>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</si>
  <si>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</si>
  <si>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</si>
  <si>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</si>
  <si>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</si>
  <si>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</si>
  <si>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</si>
  <si>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</si>
  <si>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</si>
  <si>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</si>
  <si>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</si>
  <si>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</si>
  <si>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</si>
  <si>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</si>
  <si>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</si>
  <si>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</si>
  <si>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</si>
  <si>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</si>
  <si>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</si>
  <si>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</si>
  <si>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</si>
  <si>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</si>
  <si>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</si>
  <si>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</si>
  <si>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</si>
  <si>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</si>
  <si>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</si>
  <si>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</si>
  <si>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</si>
  <si>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</si>
  <si>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</si>
  <si>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</si>
  <si>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</si>
  <si>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</si>
  <si>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</si>
  <si>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</si>
  <si>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</si>
  <si>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</si>
  <si>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</si>
  <si>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</si>
  <si>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</si>
  <si>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</si>
  <si>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</si>
  <si>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</si>
  <si>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</si>
  <si>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</si>
  <si>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</si>
  <si>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</si>
  <si>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</si>
  <si>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</si>
  <si>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</si>
  <si>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</si>
  <si>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</si>
  <si>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</si>
  <si>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</si>
  <si>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</si>
  <si>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</si>
  <si>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</si>
  <si>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</si>
  <si>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</si>
  <si>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</si>
  <si>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</si>
  <si>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</si>
  <si>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</si>
  <si>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</si>
  <si>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</si>
  <si>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</si>
  <si>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</si>
  <si>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</si>
  <si>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</si>
  <si>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</si>
  <si>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</si>
  <si>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</si>
  <si>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</si>
  <si>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</si>
  <si>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</si>
  <si>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</si>
  <si>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</si>
  <si>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</si>
  <si>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</si>
  <si>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</si>
  <si>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</si>
  <si>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</si>
  <si>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</si>
  <si>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</si>
  <si>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</si>
  <si>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</si>
  <si>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</si>
  <si>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</si>
  <si>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</si>
  <si>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</si>
  <si>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</si>
  <si>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</si>
  <si>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</si>
  <si>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</si>
  <si>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</si>
  <si>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</si>
  <si>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</si>
  <si>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</si>
  <si>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</si>
  <si>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</si>
  <si>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</si>
  <si>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</si>
  <si>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</si>
  <si>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</si>
  <si>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</si>
  <si>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</si>
  <si>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</si>
  <si>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</si>
  <si>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</si>
  <si>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</si>
  <si>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</si>
  <si>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</si>
  <si>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</si>
  <si>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</si>
  <si>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</si>
  <si>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</si>
  <si>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</si>
  <si>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</si>
  <si>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</si>
  <si>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</si>
  <si>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</si>
  <si>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</si>
  <si>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</si>
  <si>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</si>
  <si>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</si>
  <si>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</si>
  <si>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</si>
  <si>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</si>
  <si>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</si>
  <si>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</si>
  <si>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</si>
  <si>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</si>
  <si>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</si>
  <si>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</si>
  <si>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</si>
  <si>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</si>
  <si>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</si>
  <si>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</si>
  <si>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</si>
  <si>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</si>
  <si>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</si>
  <si>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</si>
  <si>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</si>
  <si>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</si>
  <si>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</si>
  <si>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</si>
  <si>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</si>
  <si>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</si>
  <si>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</si>
  <si>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</si>
  <si>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</si>
  <si>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</si>
  <si>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</si>
  <si>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</si>
  <si>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</si>
  <si>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</si>
  <si>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</si>
  <si>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</si>
  <si>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</si>
  <si>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</si>
  <si>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</si>
  <si>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</si>
  <si>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</si>
  <si>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</si>
  <si>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</si>
  <si>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</si>
  <si>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</si>
  <si>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</si>
  <si>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</si>
  <si>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</si>
  <si>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</si>
  <si>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</si>
  <si>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</si>
  <si>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</si>
  <si>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</si>
  <si>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</si>
  <si>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</si>
  <si>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</si>
  <si>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</si>
  <si>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</si>
  <si>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</si>
  <si>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</si>
  <si>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</si>
  <si>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</si>
  <si>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</si>
  <si>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</si>
  <si>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</si>
  <si>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</si>
  <si>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</si>
  <si>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</si>
  <si>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</si>
  <si>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</si>
  <si>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</si>
  <si>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</si>
  <si>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</si>
  <si>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</si>
  <si>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</si>
  <si>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</si>
  <si>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</si>
  <si>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</si>
  <si>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</si>
  <si>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</si>
  <si>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</si>
  <si>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</si>
  <si>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</si>
  <si>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</si>
  <si>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</si>
  <si>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</si>
  <si>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</si>
  <si>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</si>
  <si>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</si>
  <si>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</si>
  <si>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</si>
  <si>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</si>
  <si>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</si>
  <si>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</si>
  <si>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</si>
  <si>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</si>
  <si>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</si>
  <si>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</si>
  <si>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</si>
  <si>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</si>
  <si>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</si>
  <si>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</si>
  <si>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</si>
  <si>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</si>
  <si>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</si>
  <si>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</si>
  <si>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</si>
  <si>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</si>
  <si>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</si>
  <si>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</si>
  <si>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</si>
  <si>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</si>
  <si>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</si>
  <si>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</si>
  <si>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</si>
  <si>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</si>
  <si>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</si>
  <si>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</si>
  <si>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</si>
  <si>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</si>
  <si>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</si>
  <si>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</si>
  <si>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</si>
  <si>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</si>
  <si>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</si>
  <si>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</si>
  <si>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</si>
  <si>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</si>
  <si>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</si>
  <si>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</si>
  <si>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</si>
  <si>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</si>
  <si>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</si>
  <si>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</si>
  <si>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</si>
  <si>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</si>
  <si>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</si>
  <si>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</si>
  <si>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</si>
  <si>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</si>
  <si>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</si>
  <si>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</si>
  <si>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</si>
  <si>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</si>
  <si>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</si>
  <si>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</si>
  <si>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</si>
  <si>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</si>
  <si>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</si>
  <si>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</si>
  <si>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</si>
  <si>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</si>
  <si>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</si>
  <si>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</si>
  <si>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</si>
  <si>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</si>
  <si>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</si>
  <si>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</si>
  <si>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</si>
  <si>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</si>
  <si>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</si>
  <si>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</si>
  <si>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</si>
  <si>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</si>
  <si>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</si>
  <si>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</si>
  <si>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</si>
  <si>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</si>
  <si>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</si>
  <si>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</si>
  <si>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</si>
  <si>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</si>
  <si>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</si>
  <si>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</si>
  <si>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</si>
  <si>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</si>
  <si>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</si>
  <si>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</si>
  <si>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</si>
  <si>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</si>
  <si>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</si>
  <si>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</si>
  <si>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</si>
  <si>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</si>
  <si>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</si>
  <si>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</si>
  <si>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</si>
  <si>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</si>
  <si>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</si>
  <si>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</si>
  <si>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</si>
  <si>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</si>
  <si>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</si>
  <si>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</si>
  <si>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</si>
  <si>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</si>
  <si>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</si>
  <si>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</si>
  <si>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</si>
  <si>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</si>
  <si>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</si>
  <si>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</si>
  <si>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</si>
  <si>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</si>
  <si>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</si>
  <si>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</si>
  <si>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</si>
  <si>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</si>
  <si>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</si>
  <si>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</si>
  <si>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</si>
  <si>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</si>
  <si>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</si>
  <si>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</si>
  <si>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</si>
  <si>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</si>
  <si>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</si>
  <si>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</si>
  <si>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</si>
  <si>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</si>
  <si>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</si>
  <si>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</si>
  <si>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</si>
  <si>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</si>
  <si>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</si>
  <si>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</si>
  <si>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</si>
  <si>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</si>
  <si>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</si>
  <si>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</si>
  <si>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</si>
  <si>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</si>
  <si>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</si>
  <si>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</si>
  <si>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</si>
  <si>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</si>
  <si>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</si>
  <si>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</si>
  <si>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</si>
  <si>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</si>
  <si>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</si>
  <si>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</si>
  <si>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</si>
  <si>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</si>
  <si>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</si>
  <si>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</si>
  <si>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</si>
  <si>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</si>
  <si>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</si>
  <si>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</si>
  <si>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</si>
  <si>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</si>
  <si>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</si>
  <si>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</si>
  <si>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</si>
  <si>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</si>
  <si>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</si>
  <si>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</si>
  <si>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</si>
  <si>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</si>
  <si>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</si>
  <si>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</si>
  <si>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</si>
  <si>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</si>
  <si>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</si>
  <si>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</si>
  <si>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</si>
  <si>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</si>
  <si>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</si>
  <si>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</si>
  <si>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</si>
  <si>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</si>
  <si>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</si>
  <si>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</si>
  <si>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</si>
  <si>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</si>
  <si>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</si>
  <si>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</si>
  <si>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</si>
  <si>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</si>
  <si>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</si>
  <si>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</si>
  <si>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</si>
  <si>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</si>
  <si>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</si>
  <si>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</si>
  <si>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</si>
  <si>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</si>
  <si>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</si>
  <si>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</si>
  <si>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</si>
  <si>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</si>
  <si>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</si>
  <si>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</si>
  <si>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</si>
  <si>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</si>
  <si>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</si>
  <si>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</si>
  <si>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</si>
  <si>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</si>
  <si>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</si>
  <si>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</si>
  <si>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</si>
  <si>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</si>
  <si>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</si>
  <si>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</si>
  <si>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</si>
  <si>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</si>
  <si>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</si>
  <si>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</si>
  <si>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</si>
  <si>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</si>
  <si>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</si>
  <si>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</si>
  <si>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</si>
  <si>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</si>
  <si>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</si>
  <si>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</si>
  <si>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</si>
  <si>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</si>
  <si>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</si>
  <si>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</si>
  <si>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</si>
  <si>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</si>
  <si>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</si>
  <si>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</si>
  <si>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</si>
  <si>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</si>
  <si>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</si>
  <si>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</si>
  <si>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</si>
  <si>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</si>
  <si>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</si>
  <si>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</si>
  <si>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</si>
  <si>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</si>
  <si>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</si>
  <si>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</si>
  <si>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</si>
  <si>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</si>
  <si>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</si>
  <si>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</si>
  <si>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</si>
  <si>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</si>
  <si>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</si>
  <si>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</si>
  <si>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</si>
  <si>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</si>
  <si>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</si>
  <si>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</si>
  <si>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</si>
  <si>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</si>
  <si>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</si>
  <si>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</si>
  <si>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</si>
  <si>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</si>
  <si>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</si>
  <si>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</si>
  <si>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</si>
  <si>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</si>
  <si>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</si>
  <si>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</si>
  <si>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</si>
  <si>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</si>
  <si>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</si>
  <si>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</si>
  <si>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</si>
  <si>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</si>
  <si>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</si>
  <si>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</si>
  <si>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</si>
  <si>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</si>
  <si>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</si>
  <si>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</si>
  <si>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</si>
  <si>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</si>
  <si>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</si>
  <si>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</si>
  <si>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</si>
  <si>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</si>
  <si>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</si>
  <si>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</si>
  <si>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</si>
  <si>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</si>
  <si>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</si>
  <si>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</si>
  <si>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</si>
  <si>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</si>
  <si>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</si>
  <si>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</si>
  <si>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</si>
  <si>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</si>
  <si>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</si>
  <si>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</si>
  <si>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</si>
  <si>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</si>
  <si>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</si>
  <si>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</si>
  <si>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</si>
  <si>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</si>
  <si>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</si>
  <si>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</si>
  <si>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</si>
  <si>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</si>
  <si>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</si>
  <si>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</si>
  <si>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</si>
  <si>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</si>
  <si>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</si>
  <si>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</si>
  <si>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</si>
  <si>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</si>
  <si>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</si>
  <si>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</si>
  <si>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</si>
  <si>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</si>
  <si>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</si>
  <si>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</si>
  <si>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</si>
  <si>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</si>
  <si>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</si>
  <si>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</si>
  <si>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</si>
  <si>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</si>
  <si>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</si>
  <si>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</si>
  <si>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</si>
  <si>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</si>
  <si>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</si>
  <si>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</si>
  <si>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</si>
  <si>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</si>
  <si>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</si>
  <si>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</si>
  <si>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</si>
  <si>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</si>
  <si>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</si>
  <si>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</si>
  <si>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</si>
  <si>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</si>
  <si>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</si>
  <si>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</si>
  <si>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</si>
  <si>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</si>
  <si>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</si>
  <si>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</si>
  <si>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</si>
  <si>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</si>
  <si>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</si>
  <si>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</si>
  <si>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</si>
  <si>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</si>
  <si>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</si>
  <si>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</si>
  <si>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</si>
  <si>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</si>
  <si>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</si>
  <si>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</si>
  <si>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</si>
  <si>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</si>
  <si>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</si>
  <si>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</si>
  <si>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</si>
  <si>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</si>
  <si>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</si>
  <si>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</si>
  <si>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</si>
  <si>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</si>
  <si>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</si>
  <si>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</si>
  <si>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</si>
  <si>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</si>
  <si>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</si>
  <si>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</si>
  <si>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</si>
  <si>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</si>
  <si>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</si>
  <si>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</si>
  <si>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</si>
  <si>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</si>
  <si>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</si>
  <si>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</si>
  <si>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</si>
  <si>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</si>
  <si>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</si>
  <si>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</si>
  <si>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</si>
  <si>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</si>
  <si>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</si>
  <si>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</si>
  <si>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</si>
  <si>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</si>
  <si>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</si>
  <si>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</si>
  <si>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</si>
  <si>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</si>
  <si>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</si>
  <si>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</si>
  <si>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</si>
  <si>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</si>
  <si>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</si>
  <si>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</si>
  <si>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</si>
  <si>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</si>
  <si>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</si>
  <si>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</si>
  <si>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</si>
  <si>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</si>
  <si>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</si>
  <si>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</si>
  <si>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</si>
  <si>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</si>
  <si>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</si>
  <si>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</si>
  <si>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</si>
  <si>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</si>
  <si>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</si>
  <si>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</si>
  <si>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</si>
  <si>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</si>
  <si>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</si>
  <si>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</si>
  <si>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</si>
  <si>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</si>
  <si>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</si>
  <si>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</si>
  <si>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</si>
  <si>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</si>
  <si>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</si>
  <si>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</si>
  <si>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</si>
  <si>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</si>
  <si>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</si>
  <si>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</si>
  <si>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</si>
  <si>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</si>
  <si>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</si>
  <si>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</si>
  <si>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</si>
  <si>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</si>
  <si>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</si>
  <si>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</si>
  <si>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</si>
  <si>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</si>
  <si>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</si>
  <si>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</si>
  <si>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</si>
  <si>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</si>
  <si>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</si>
  <si>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</si>
  <si>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</si>
  <si>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</si>
  <si>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</si>
  <si>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</si>
  <si>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</si>
  <si>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</si>
  <si>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</si>
  <si>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</si>
  <si>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</si>
  <si>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</si>
  <si>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</si>
  <si>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</si>
  <si>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</si>
  <si>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</si>
  <si>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</si>
  <si>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</si>
  <si>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</si>
  <si>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</si>
  <si>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</si>
  <si>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</si>
  <si>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</si>
  <si>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</si>
  <si>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</si>
  <si>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</si>
  <si>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</si>
  <si>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</si>
  <si>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</si>
  <si>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</si>
  <si>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</si>
  <si>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</si>
  <si>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</si>
  <si>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</si>
  <si>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</si>
  <si>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</si>
  <si>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</si>
  <si>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</si>
  <si>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</si>
  <si>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</si>
  <si>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</si>
  <si>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</si>
  <si>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</si>
  <si>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</si>
  <si>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</si>
  <si>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</si>
  <si>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</si>
  <si>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</si>
  <si>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</si>
  <si>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</si>
  <si>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</si>
  <si>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</si>
  <si>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</si>
  <si>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</si>
  <si>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</si>
  <si>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</si>
  <si>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</si>
  <si>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</si>
  <si>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</si>
  <si>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</si>
  <si>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</si>
  <si>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</si>
  <si>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</si>
  <si>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</si>
  <si>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</si>
  <si>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</si>
  <si>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</si>
  <si>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</si>
  <si>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</si>
  <si>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</si>
  <si>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</si>
  <si>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</si>
  <si>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</si>
  <si>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</si>
  <si>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</si>
  <si>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</si>
  <si>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</si>
  <si>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</si>
  <si>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</si>
  <si>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</si>
  <si>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</si>
  <si>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</si>
  <si>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</si>
  <si>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</si>
  <si>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</si>
  <si>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</si>
  <si>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</si>
  <si>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</si>
  <si>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</si>
  <si>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</si>
  <si>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</si>
  <si>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</si>
  <si>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</si>
  <si>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</si>
  <si>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</si>
  <si>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</si>
  <si>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</si>
  <si>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</si>
  <si>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</si>
  <si>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</si>
  <si>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</si>
  <si>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</si>
  <si>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</si>
  <si>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</si>
  <si>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</si>
  <si>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</si>
  <si>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</si>
  <si>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</si>
  <si>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</si>
  <si>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</si>
  <si>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</si>
  <si>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</si>
  <si>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</si>
  <si>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</si>
  <si>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</si>
  <si>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</si>
  <si>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</si>
  <si>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</si>
  <si>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</si>
  <si>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</si>
  <si>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</si>
  <si>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</si>
  <si>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</si>
  <si>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</si>
  <si>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</si>
  <si>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</si>
  <si>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</si>
  <si>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</si>
  <si>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</si>
  <si>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</si>
  <si>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</si>
  <si>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</si>
  <si>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</si>
  <si>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</si>
  <si>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</si>
  <si>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</si>
  <si>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</si>
  <si>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</si>
  <si>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</si>
  <si>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</si>
  <si>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</si>
  <si>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</si>
  <si>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</si>
  <si>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</si>
  <si>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</si>
  <si>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</si>
  <si>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</si>
  <si>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</si>
  <si>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</si>
  <si>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</si>
  <si>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</si>
  <si>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</si>
  <si>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</si>
  <si>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</si>
  <si>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</si>
  <si>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</si>
  <si>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</si>
  <si>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</si>
  <si>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</si>
  <si>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</si>
  <si>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</si>
  <si>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</si>
  <si>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</si>
  <si>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</si>
  <si>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</si>
  <si>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</si>
  <si>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</si>
  <si>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</si>
  <si>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</si>
  <si>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</si>
  <si>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</si>
  <si>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</si>
  <si>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</si>
  <si>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</si>
  <si>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</si>
  <si>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</si>
  <si>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</si>
  <si>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</si>
  <si>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</si>
  <si>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</si>
  <si>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</si>
  <si>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</si>
  <si>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</si>
  <si>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</si>
  <si>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</si>
  <si>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</si>
  <si>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</si>
  <si>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</si>
  <si>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</si>
  <si>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</si>
  <si>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</si>
  <si>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</si>
  <si>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</si>
  <si>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</si>
  <si>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</si>
  <si>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</si>
  <si>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</si>
  <si>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</si>
  <si>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</si>
  <si>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</si>
  <si>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</si>
  <si>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</si>
  <si>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</si>
  <si>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</si>
  <si>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</si>
  <si>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</si>
  <si>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</si>
  <si>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</si>
  <si>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</si>
  <si>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</si>
  <si>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</si>
  <si>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</si>
  <si>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</si>
  <si>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</si>
  <si>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</si>
  <si>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</si>
  <si>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</si>
  <si>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</si>
  <si>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</si>
  <si>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</si>
  <si>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</si>
  <si>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</si>
  <si>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</si>
  <si>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</si>
  <si>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</si>
  <si>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</si>
  <si>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</si>
  <si>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</si>
  <si>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</si>
  <si>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</si>
  <si>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</si>
  <si>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</si>
  <si>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</si>
  <si>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</si>
  <si>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</si>
  <si>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</si>
  <si>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</si>
  <si>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</si>
  <si>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</si>
  <si>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</si>
  <si>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</si>
  <si>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</si>
  <si>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</si>
  <si>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</si>
  <si>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</si>
  <si>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</si>
  <si>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</si>
  <si>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</si>
  <si>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</si>
  <si>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</si>
  <si>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</si>
  <si>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</si>
  <si>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</si>
  <si>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</si>
  <si>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</si>
  <si>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</si>
  <si>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</si>
  <si>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</si>
  <si>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</si>
  <si>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</si>
  <si>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</si>
  <si>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</si>
  <si>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</si>
  <si>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</si>
  <si>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</si>
  <si>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</si>
  <si>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</si>
  <si>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</si>
  <si>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</si>
  <si>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</si>
  <si>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</si>
  <si>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</si>
  <si>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</si>
  <si>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</si>
  <si>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</si>
  <si>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</si>
  <si>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</si>
  <si>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</si>
  <si>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</si>
  <si>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</si>
  <si>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</si>
  <si>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</si>
  <si>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</si>
  <si>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</si>
  <si>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</si>
  <si>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</si>
  <si>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</si>
  <si>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</si>
  <si>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</si>
  <si>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</si>
  <si>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</si>
  <si>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</si>
  <si>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</si>
  <si>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</si>
  <si>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</si>
  <si>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</si>
  <si>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</si>
  <si>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</si>
  <si>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</si>
  <si>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</si>
  <si>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</si>
  <si>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</si>
  <si>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</si>
  <si>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</si>
  <si>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</si>
  <si>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</si>
  <si>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</si>
  <si>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</si>
  <si>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</si>
  <si>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</si>
  <si>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</si>
  <si>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</si>
  <si>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</si>
  <si>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</si>
  <si>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</si>
  <si>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</si>
  <si>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</si>
  <si>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</si>
  <si>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</si>
  <si>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</si>
  <si>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</si>
  <si>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</si>
  <si>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</si>
  <si>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</si>
  <si>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</si>
  <si>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</si>
  <si>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</si>
  <si>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</si>
  <si>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</si>
  <si>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</si>
  <si>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</si>
  <si>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</si>
  <si>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</si>
  <si>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</si>
  <si>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</si>
  <si>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</si>
  <si>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</si>
  <si>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</si>
  <si>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</si>
  <si>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</si>
  <si>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</si>
  <si>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</si>
  <si>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</si>
  <si>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</si>
  <si>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</si>
  <si>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</si>
  <si>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</si>
  <si>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</si>
  <si>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</si>
  <si>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</si>
  <si>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</si>
  <si>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</si>
  <si>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</si>
  <si>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</si>
  <si>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</si>
  <si>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</si>
  <si>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</si>
  <si>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</si>
  <si>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</si>
  <si>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</si>
  <si>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</si>
  <si>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</si>
  <si>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</si>
  <si>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</si>
  <si>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</si>
  <si>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</si>
  <si>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</si>
  <si>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</si>
  <si>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</si>
  <si>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</si>
  <si>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</si>
  <si>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</si>
  <si>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</si>
  <si>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</si>
  <si>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</si>
  <si>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</si>
  <si>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</si>
  <si>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</si>
  <si>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</si>
  <si>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</si>
  <si>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</si>
  <si>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</si>
  <si>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</si>
  <si>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</si>
  <si>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</si>
  <si>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</si>
  <si>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</si>
  <si>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</si>
  <si>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</si>
  <si>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</si>
  <si>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</si>
  <si>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</si>
  <si>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</si>
  <si>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</si>
  <si>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</si>
  <si>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</si>
  <si>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</si>
  <si>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</si>
  <si>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</si>
  <si>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</si>
  <si>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</si>
  <si>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</si>
  <si>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</si>
  <si>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</si>
  <si>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</si>
  <si>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</si>
  <si>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</si>
  <si>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</si>
  <si>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</si>
  <si>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</si>
  <si>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</si>
  <si>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</si>
  <si>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</si>
  <si>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</si>
  <si>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</si>
  <si>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</si>
  <si>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</si>
  <si>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</si>
  <si>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</si>
  <si>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</si>
  <si>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</si>
  <si>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</si>
  <si>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</si>
  <si>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</si>
  <si>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</si>
  <si>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</si>
  <si>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</si>
  <si>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</si>
  <si>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</si>
  <si>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</si>
  <si>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</si>
  <si>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</si>
  <si>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</si>
  <si>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</si>
  <si>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</si>
  <si>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</si>
  <si>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</si>
  <si>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</si>
  <si>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</si>
  <si>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</si>
  <si>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</si>
  <si>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</si>
  <si>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</si>
  <si>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</si>
  <si>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</si>
  <si>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</si>
  <si>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</si>
  <si>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</si>
  <si>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</si>
  <si>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</si>
  <si>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</si>
  <si>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</si>
  <si>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</si>
  <si>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</si>
  <si>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</si>
  <si>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</si>
  <si>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</si>
  <si>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</si>
  <si>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</si>
  <si>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</si>
  <si>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</si>
  <si>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</si>
  <si>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</si>
  <si>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</si>
  <si>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</si>
  <si>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</si>
  <si>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</si>
  <si>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</si>
  <si>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</si>
  <si>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</si>
  <si>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</si>
  <si>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</si>
  <si>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</si>
  <si>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</si>
  <si>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</si>
  <si>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</si>
  <si>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</si>
  <si>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</si>
  <si>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</si>
  <si>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</si>
  <si>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</si>
  <si>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</si>
  <si>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</si>
  <si>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</si>
  <si>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</si>
  <si>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</si>
  <si>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</si>
  <si>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</si>
  <si>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</si>
  <si>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</si>
  <si>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</si>
  <si>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</si>
  <si>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</si>
  <si>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</si>
  <si>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</si>
  <si>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</si>
  <si>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</si>
  <si>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</si>
  <si>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</si>
  <si>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</si>
  <si>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</si>
  <si>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</si>
  <si>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</si>
  <si>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</si>
  <si>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</si>
  <si>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</si>
  <si>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</si>
  <si>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</si>
  <si>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</si>
  <si>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</si>
  <si>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</si>
  <si>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</si>
  <si>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</si>
  <si>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</si>
  <si>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</si>
  <si>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</si>
  <si>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</si>
  <si>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</si>
  <si>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</si>
  <si>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</si>
  <si>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</si>
  <si>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</si>
  <si>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</si>
  <si>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</si>
  <si>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</si>
  <si>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</si>
  <si>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</si>
  <si>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</si>
  <si>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</si>
  <si>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</si>
  <si>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</si>
  <si>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</si>
  <si>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</si>
  <si>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</si>
  <si>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</si>
  <si>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</si>
  <si>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</si>
  <si>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</si>
  <si>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</si>
  <si>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</si>
  <si>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</si>
  <si>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</si>
  <si>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</si>
  <si>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</si>
  <si>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</si>
  <si>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</si>
  <si>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</si>
  <si>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</si>
  <si>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</si>
  <si>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</si>
  <si>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</si>
  <si>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</si>
  <si>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</si>
  <si>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</si>
  <si>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</si>
  <si>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</si>
  <si>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</si>
  <si>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</si>
  <si>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</si>
  <si>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</si>
  <si>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</si>
  <si>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</si>
  <si>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</si>
  <si>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</si>
  <si>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</si>
  <si>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</si>
  <si>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</si>
  <si>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</si>
  <si>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</si>
  <si>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</si>
  <si>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</si>
  <si>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</si>
  <si>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</si>
  <si>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</si>
  <si>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</si>
  <si>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</si>
  <si>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</si>
  <si>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</si>
  <si>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</si>
  <si>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</si>
  <si>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</si>
  <si>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</si>
  <si>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</si>
  <si>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</si>
  <si>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</si>
  <si>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</si>
  <si>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</si>
  <si>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</si>
  <si>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</si>
  <si>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</si>
  <si>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</si>
  <si>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</si>
  <si>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</si>
  <si>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</si>
  <si>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</si>
  <si>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</si>
  <si>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</si>
  <si>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</si>
  <si>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</si>
  <si>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</si>
  <si>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</si>
  <si>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</si>
  <si>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</si>
  <si>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</si>
  <si>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</si>
  <si>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</si>
  <si>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</si>
  <si>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</si>
  <si>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</si>
  <si>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</si>
  <si>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</si>
  <si>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</si>
  <si>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</si>
  <si>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</si>
  <si>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</si>
  <si>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</si>
  <si>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</si>
  <si>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</si>
  <si>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</si>
  <si>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</si>
  <si>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</si>
  <si>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</si>
  <si>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</si>
  <si>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</si>
  <si>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</si>
  <si>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</si>
  <si>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</si>
  <si>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</si>
  <si>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</si>
  <si>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</si>
  <si>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</si>
  <si>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</si>
  <si>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</si>
  <si>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</si>
  <si>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</si>
  <si>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</si>
  <si>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</si>
  <si>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</si>
  <si>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</si>
  <si>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</si>
  <si>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</si>
  <si>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</si>
  <si>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</si>
  <si>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</si>
  <si>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</si>
  <si>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</si>
  <si>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</si>
  <si>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</si>
  <si>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</si>
  <si>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</si>
  <si>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</si>
  <si>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</si>
  <si>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</si>
  <si>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</si>
  <si>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</si>
  <si>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</si>
  <si>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</si>
  <si>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</si>
  <si>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</si>
  <si>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</si>
  <si>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</si>
  <si>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</si>
  <si>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</si>
  <si>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</si>
  <si>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</si>
  <si>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</si>
  <si>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</si>
  <si>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</si>
  <si>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</si>
  <si>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</si>
  <si>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</si>
  <si>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</si>
  <si>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</si>
  <si>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</si>
  <si>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</si>
  <si>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</si>
  <si>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</si>
  <si>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</si>
  <si>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</si>
  <si>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</si>
  <si>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</si>
  <si>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</si>
  <si>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</si>
  <si>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</si>
  <si>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</si>
  <si>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</si>
  <si>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</si>
  <si>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</si>
  <si>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</si>
  <si>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</si>
  <si>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</si>
  <si>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</si>
  <si>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</si>
  <si>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</si>
  <si>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</si>
  <si>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</si>
  <si>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</si>
  <si>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</si>
  <si>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</si>
  <si>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</si>
  <si>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</si>
  <si>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</si>
  <si>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</si>
  <si>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</si>
  <si>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</si>
  <si>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</si>
  <si>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</si>
  <si>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</si>
  <si>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</si>
  <si>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</si>
  <si>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</si>
  <si>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</si>
  <si>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</si>
  <si>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</si>
  <si>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</si>
  <si>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</si>
  <si>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</si>
  <si>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</si>
  <si>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</si>
  <si>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</si>
  <si>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</si>
  <si>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</si>
  <si>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</si>
  <si>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</si>
  <si>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</si>
  <si>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</si>
  <si>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</si>
  <si>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</si>
  <si>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</si>
  <si>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</si>
  <si>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</si>
  <si>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</si>
  <si>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</si>
  <si>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</si>
  <si>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</si>
  <si>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</si>
  <si>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</si>
  <si>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</si>
  <si>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</si>
  <si>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</si>
  <si>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</si>
  <si>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</si>
  <si>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</si>
  <si>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</si>
  <si>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</si>
  <si>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</si>
  <si>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</si>
  <si>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</si>
  <si>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</si>
  <si>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</si>
  <si>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</si>
  <si>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</si>
  <si>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</si>
  <si>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</si>
  <si>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</si>
  <si>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</si>
  <si>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</si>
  <si>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</si>
  <si>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</si>
  <si>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</si>
  <si>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</si>
  <si>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</si>
  <si>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</si>
  <si>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</si>
  <si>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</si>
  <si>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</si>
  <si>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</si>
  <si>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</si>
  <si>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</si>
  <si>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</si>
  <si>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</si>
  <si>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</si>
  <si>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</si>
  <si>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</si>
  <si>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</si>
  <si>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</si>
  <si>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</si>
  <si>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</si>
  <si>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</si>
  <si>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</si>
  <si>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</si>
  <si>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</si>
  <si>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</si>
  <si>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</si>
  <si>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</si>
  <si>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</si>
  <si>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</si>
  <si>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</si>
  <si>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</si>
  <si>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</si>
  <si>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</si>
  <si>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</si>
  <si>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</si>
  <si>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</si>
  <si>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</si>
  <si>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</si>
  <si>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</si>
  <si>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</si>
  <si>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</si>
  <si>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</si>
  <si>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</si>
  <si>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</si>
  <si>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</si>
  <si>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</si>
  <si>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</si>
  <si>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</si>
  <si>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</si>
  <si>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</si>
  <si>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</si>
  <si>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</si>
  <si>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</si>
  <si>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</si>
  <si>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</si>
  <si>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</si>
  <si>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</si>
  <si>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</si>
  <si>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</si>
  <si>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</si>
  <si>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</si>
  <si>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</si>
  <si>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</si>
  <si>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</si>
  <si>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</si>
  <si>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</si>
  <si>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</si>
  <si>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</si>
  <si>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</si>
  <si>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</si>
  <si>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</si>
  <si>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</si>
  <si>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</si>
  <si>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</si>
  <si>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</si>
  <si>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</si>
  <si>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</si>
  <si>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</si>
  <si>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</si>
  <si>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</si>
  <si>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</si>
  <si>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</si>
  <si>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</si>
  <si>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</si>
  <si>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</si>
  <si>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</si>
  <si>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</si>
  <si>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</si>
  <si>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</si>
  <si>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</si>
  <si>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</si>
  <si>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</si>
  <si>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</si>
  <si>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</si>
  <si>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</si>
  <si>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</si>
  <si>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</si>
  <si>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</si>
  <si>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</si>
  <si>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</si>
  <si>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</si>
  <si>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</si>
  <si>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</si>
  <si>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</si>
  <si>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</si>
  <si>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</si>
  <si>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</si>
  <si>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</si>
  <si>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</si>
  <si>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</si>
  <si>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</si>
  <si>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</si>
  <si>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</si>
  <si>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</si>
  <si>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</si>
  <si>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</si>
  <si>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</si>
  <si>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</si>
  <si>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</si>
  <si>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</si>
  <si>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</si>
  <si>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</si>
  <si>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</si>
  <si>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</si>
  <si>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</si>
  <si>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</si>
  <si>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</si>
  <si>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</si>
  <si>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</si>
  <si>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</si>
  <si>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</si>
  <si>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</si>
  <si>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</si>
  <si>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</si>
  <si>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</si>
  <si>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</si>
  <si>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</si>
  <si>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</si>
  <si>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</si>
  <si>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</si>
  <si>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</si>
  <si>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</si>
  <si>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</si>
  <si>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</si>
  <si>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</si>
  <si>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</si>
  <si>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</si>
  <si>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</si>
  <si>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</si>
  <si>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</si>
  <si>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</si>
  <si>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</si>
  <si>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</si>
  <si>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</si>
  <si>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</si>
  <si>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</si>
  <si>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</si>
  <si>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</si>
  <si>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</si>
  <si>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</si>
  <si>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</si>
  <si>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</si>
  <si>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</si>
  <si>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</si>
  <si>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</si>
  <si>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</si>
  <si>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</si>
  <si>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</si>
  <si>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</si>
  <si>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</si>
  <si>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</si>
  <si>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</si>
  <si>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</si>
  <si>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</si>
  <si>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</si>
  <si>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</si>
  <si>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</si>
  <si>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</si>
  <si>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</si>
  <si>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</si>
  <si>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</si>
  <si>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</si>
  <si>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</si>
  <si>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</si>
  <si>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</si>
  <si>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</si>
  <si>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</si>
  <si>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</si>
  <si>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</si>
  <si>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</si>
  <si>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</si>
  <si>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</si>
  <si>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</si>
  <si>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</si>
  <si>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</si>
  <si>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</si>
  <si>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</si>
  <si>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</si>
  <si>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</si>
  <si>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</si>
  <si>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</si>
  <si>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</si>
  <si>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</si>
  <si>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</si>
  <si>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</si>
  <si>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</si>
  <si>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</si>
  <si>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</si>
  <si>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</si>
  <si>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</si>
  <si>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</si>
  <si>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</si>
  <si>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</si>
  <si>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</si>
  <si>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</si>
  <si>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</si>
  <si>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</si>
  <si>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</si>
  <si>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</si>
  <si>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</si>
  <si>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</si>
  <si>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</si>
  <si>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</si>
  <si>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</si>
  <si>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</si>
  <si>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</si>
  <si>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</si>
  <si>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</si>
  <si>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</si>
  <si>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</si>
  <si>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</si>
  <si>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</si>
  <si>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</si>
  <si>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</si>
  <si>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</si>
  <si>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</si>
  <si>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</si>
  <si>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</si>
  <si>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</si>
  <si>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</si>
  <si>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</si>
  <si>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</si>
  <si>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</si>
  <si>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</si>
  <si>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</si>
  <si>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</si>
  <si>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</si>
  <si>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</si>
  <si>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</si>
  <si>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</si>
  <si>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</si>
  <si>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</si>
  <si>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</si>
  <si>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</si>
  <si>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</si>
  <si>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</si>
  <si>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</si>
  <si>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</si>
  <si>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</si>
  <si>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</si>
  <si>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</si>
  <si>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</si>
  <si>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</si>
  <si>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</si>
  <si>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</si>
  <si>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</si>
  <si>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</si>
  <si>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</si>
  <si>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</si>
  <si>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</si>
  <si>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</si>
  <si>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</si>
  <si>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</si>
  <si>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</si>
  <si>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</si>
  <si>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</si>
  <si>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</si>
  <si>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</si>
  <si>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</si>
  <si>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</si>
  <si>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</si>
  <si>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</si>
  <si>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</si>
  <si>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</si>
  <si>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</si>
  <si>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</si>
  <si>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</si>
  <si>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</si>
  <si>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</si>
  <si>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</si>
  <si>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</si>
  <si>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</si>
  <si>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</si>
  <si>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</si>
  <si>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</si>
  <si>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</si>
  <si>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</si>
  <si>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</si>
  <si>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</si>
  <si>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</si>
  <si>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</si>
  <si>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</si>
  <si>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</si>
  <si>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</si>
  <si>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</si>
  <si>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</si>
  <si>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</si>
  <si>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</si>
  <si>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</si>
  <si>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</si>
  <si>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</si>
  <si>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</si>
  <si>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</si>
  <si>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</si>
  <si>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</si>
  <si>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</si>
  <si>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</si>
  <si>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</si>
  <si>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</si>
  <si>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</si>
  <si>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</si>
  <si>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</si>
  <si>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</si>
  <si>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</si>
  <si>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</si>
  <si>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</si>
  <si>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</si>
  <si>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</si>
  <si>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</si>
  <si>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</si>
  <si>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</si>
  <si>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</si>
  <si>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</si>
  <si>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</si>
  <si>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</si>
  <si>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</si>
  <si>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</si>
  <si>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</si>
  <si>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</si>
  <si>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</si>
  <si>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</si>
  <si>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</si>
  <si>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</si>
  <si>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</si>
  <si>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</si>
  <si>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</si>
  <si>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</si>
  <si>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</si>
  <si>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</si>
  <si>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</si>
  <si>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</si>
  <si>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</si>
  <si>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</si>
  <si>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</si>
  <si>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</si>
  <si>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</si>
  <si>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</si>
  <si>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</si>
  <si>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</si>
  <si>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</si>
  <si>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</si>
  <si>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</si>
  <si>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</si>
  <si>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</si>
  <si>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</si>
  <si>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</si>
  <si>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</si>
  <si>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</si>
  <si>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</si>
  <si>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</si>
  <si>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</si>
  <si>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</si>
  <si>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</si>
  <si>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</si>
  <si>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</si>
  <si>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</si>
  <si>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</si>
  <si>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</si>
  <si>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</si>
  <si>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</si>
  <si>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</si>
  <si>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</si>
  <si>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</si>
  <si>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</si>
  <si>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</si>
  <si>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</si>
  <si>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</si>
  <si>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</si>
  <si>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</si>
  <si>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</si>
  <si>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</si>
  <si>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</si>
  <si>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</si>
  <si>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</si>
  <si>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</si>
  <si>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</si>
  <si>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</si>
  <si>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</si>
  <si>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</si>
  <si>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</si>
  <si>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</si>
  <si>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</si>
  <si>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</si>
  <si>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</si>
  <si>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</si>
  <si>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</si>
  <si>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</si>
  <si>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</si>
  <si>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</si>
  <si>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</si>
  <si>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</si>
  <si>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</si>
  <si>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</si>
  <si>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</si>
  <si>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</si>
  <si>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</si>
  <si>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</si>
  <si>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</si>
  <si>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</si>
  <si>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</si>
  <si>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</si>
  <si>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</si>
  <si>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</si>
  <si>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</si>
  <si>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</si>
  <si>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</si>
  <si>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</si>
  <si>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</si>
  <si>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</si>
  <si>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</si>
  <si>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</si>
  <si>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</si>
  <si>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</si>
  <si>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</si>
  <si>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</si>
  <si>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</si>
  <si>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</si>
  <si>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</si>
  <si>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</si>
  <si>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</si>
  <si>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</si>
  <si>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</si>
  <si>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</si>
  <si>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</si>
  <si>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</si>
  <si>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</si>
  <si>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</si>
  <si>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</si>
  <si>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</si>
  <si>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</si>
  <si>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</si>
  <si>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</si>
  <si>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</si>
  <si>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</si>
  <si>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</si>
  <si>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</si>
  <si>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</si>
  <si>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</si>
  <si>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</si>
  <si>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</si>
  <si>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</si>
  <si>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</si>
  <si>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</si>
  <si>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</si>
  <si>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</si>
  <si>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</si>
  <si>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</si>
  <si>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</si>
  <si>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</si>
  <si>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</si>
  <si>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</si>
  <si>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</si>
  <si>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</si>
  <si>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</si>
  <si>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</si>
  <si>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</si>
  <si>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</si>
  <si>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</si>
  <si>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</si>
  <si>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</si>
  <si>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</si>
  <si>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</si>
  <si>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</si>
  <si>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</si>
  <si>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</si>
  <si>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</si>
  <si>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</si>
  <si>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</si>
  <si>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</si>
  <si>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</si>
  <si>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</si>
  <si>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</si>
  <si>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</si>
  <si>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</si>
  <si>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</si>
  <si>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</si>
  <si>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</si>
  <si>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</si>
  <si>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</si>
  <si>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</si>
  <si>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</si>
  <si>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</si>
  <si>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</si>
  <si>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</si>
  <si>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</si>
  <si>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</si>
  <si>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</si>
  <si>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</si>
  <si>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</si>
  <si>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</si>
  <si>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</si>
  <si>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</si>
  <si>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</si>
  <si>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</si>
  <si>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</si>
  <si>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</si>
  <si>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</si>
  <si>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</si>
  <si>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</si>
  <si>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</si>
  <si>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</si>
  <si>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</si>
  <si>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</si>
  <si>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</si>
  <si>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</si>
  <si>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</si>
  <si>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</si>
  <si>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</si>
  <si>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</si>
  <si>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</si>
  <si>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</si>
  <si>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</si>
  <si>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</si>
  <si>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</si>
  <si>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</si>
  <si>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</si>
  <si>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</si>
  <si>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</si>
  <si>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</si>
  <si>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</si>
  <si>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</si>
  <si>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</si>
  <si>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</si>
  <si>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</si>
  <si>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</si>
  <si>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</si>
  <si>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</si>
  <si>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</si>
  <si>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</si>
  <si>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</si>
  <si>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</si>
  <si>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</si>
  <si>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</si>
  <si>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</si>
  <si>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</si>
  <si>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</si>
  <si>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</si>
  <si>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</si>
  <si>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</si>
  <si>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</si>
  <si>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</si>
  <si>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</si>
  <si>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</si>
  <si>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</si>
  <si>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</si>
  <si>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</si>
  <si>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</si>
  <si>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</si>
  <si>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</si>
  <si>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</si>
  <si>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</si>
  <si>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</si>
  <si>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</si>
  <si>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</si>
  <si>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</si>
  <si>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</si>
  <si>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</si>
  <si>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</si>
  <si>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</si>
  <si>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</si>
  <si>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</si>
  <si>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</si>
  <si>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</si>
  <si>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</si>
  <si>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</si>
  <si>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</si>
  <si>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</si>
  <si>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</si>
  <si>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</si>
  <si>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</si>
  <si>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</si>
  <si>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</si>
  <si>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</si>
  <si>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</si>
  <si>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</si>
  <si>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</si>
  <si>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</si>
  <si>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</si>
  <si>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</si>
  <si>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</si>
  <si>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</si>
  <si>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</si>
  <si>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</si>
  <si>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</si>
  <si>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</si>
  <si>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</si>
  <si>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</si>
  <si>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</si>
  <si>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</si>
  <si>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</si>
  <si>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</si>
  <si>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</si>
  <si>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</si>
  <si>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</si>
  <si>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</si>
  <si>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</si>
  <si>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</si>
  <si>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</si>
  <si>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</si>
  <si>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</si>
  <si>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</si>
  <si>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</si>
  <si>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</si>
  <si>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</si>
  <si>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</si>
  <si>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</si>
  <si>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</si>
  <si>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</si>
  <si>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</si>
  <si>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</si>
  <si>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</si>
  <si>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</si>
  <si>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</si>
  <si>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</si>
  <si>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</si>
  <si>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</si>
  <si>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</si>
  <si>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</si>
  <si>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</si>
  <si>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</si>
  <si>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</si>
  <si>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</si>
  <si>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</si>
  <si>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</si>
  <si>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</si>
  <si>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</si>
  <si>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</si>
  <si>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</si>
  <si>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</si>
  <si>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</si>
  <si>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</si>
  <si>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</si>
  <si>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</si>
  <si>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</si>
  <si>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</si>
  <si>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</si>
  <si>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</si>
  <si>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</si>
  <si>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</si>
  <si>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</si>
  <si>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</si>
  <si>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</si>
  <si>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</si>
  <si>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</si>
  <si>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</si>
  <si>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</si>
  <si>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</si>
  <si>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</si>
  <si>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</si>
  <si>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</si>
  <si>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</si>
  <si>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</si>
  <si>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</si>
  <si>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</si>
  <si>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</si>
  <si>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</si>
  <si>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</si>
  <si>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</si>
  <si>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</si>
  <si>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</si>
  <si>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</si>
  <si>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</si>
  <si>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</si>
  <si>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</si>
  <si>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</si>
  <si>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</si>
  <si>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</si>
  <si>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</si>
  <si>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</si>
  <si>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</si>
  <si>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</si>
  <si>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</si>
  <si>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</si>
  <si>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</si>
  <si>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</si>
  <si>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</si>
  <si>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</si>
  <si>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</si>
  <si>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</si>
  <si>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</si>
  <si>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</si>
  <si>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</si>
  <si>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</si>
  <si>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</si>
  <si>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</si>
  <si>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</si>
  <si>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</si>
  <si>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</si>
  <si>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</si>
  <si>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</si>
  <si>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</si>
  <si>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</si>
  <si>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</si>
  <si>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</si>
  <si>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</si>
  <si>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</si>
  <si>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</si>
  <si>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</si>
  <si>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</si>
  <si>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</si>
  <si>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</si>
  <si>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</si>
  <si>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</si>
  <si>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</si>
  <si>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</si>
  <si>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</si>
  <si>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</si>
  <si>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</si>
  <si>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</si>
  <si>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</si>
  <si>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</si>
  <si>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</si>
  <si>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</si>
  <si>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</si>
  <si>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</si>
  <si>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</si>
  <si>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</si>
  <si>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</si>
  <si>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</si>
  <si>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</si>
  <si>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</si>
  <si>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</si>
  <si>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</si>
  <si>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</si>
  <si>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</si>
  <si>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</si>
  <si>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</si>
  <si>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</si>
  <si>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</si>
  <si>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</si>
  <si>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</si>
  <si>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</si>
  <si>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</si>
  <si>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</si>
  <si>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</si>
  <si>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</si>
  <si>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</si>
  <si>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</si>
  <si>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</si>
  <si>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</si>
  <si>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</si>
  <si>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</si>
  <si>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</si>
  <si>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</si>
  <si>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</si>
  <si>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</si>
  <si>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</si>
  <si>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</si>
  <si>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</si>
  <si>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</si>
  <si>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</si>
  <si>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</si>
  <si>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</si>
  <si>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</si>
  <si>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</si>
  <si>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</si>
  <si>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</si>
  <si>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</si>
  <si>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</si>
  <si>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</si>
  <si>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</si>
  <si>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</si>
  <si>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</si>
  <si>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</si>
  <si>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</si>
  <si>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</si>
  <si>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</si>
  <si>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</si>
  <si>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</si>
  <si>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</si>
  <si>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</si>
  <si>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</si>
  <si>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</si>
  <si>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</si>
  <si>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</si>
  <si>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</si>
  <si>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</si>
  <si>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</si>
  <si>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</si>
  <si>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</si>
  <si>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</si>
  <si>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</si>
  <si>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</si>
  <si>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</si>
  <si>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</si>
  <si>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</si>
  <si>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</si>
  <si>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</si>
  <si>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</si>
  <si>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</si>
  <si>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</si>
  <si>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</si>
  <si>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</si>
  <si>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</si>
  <si>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</si>
  <si>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</si>
  <si>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</si>
  <si>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</si>
  <si>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</si>
  <si>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</si>
  <si>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</si>
  <si>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</si>
  <si>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</si>
  <si>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</si>
  <si>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</si>
  <si>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</si>
  <si>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</si>
  <si>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</si>
  <si>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</si>
  <si>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</si>
  <si>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</si>
  <si>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</si>
  <si>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</si>
  <si>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</si>
  <si>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</si>
  <si>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</si>
  <si>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</si>
  <si>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</si>
  <si>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</si>
  <si>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</si>
  <si>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</si>
  <si>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</si>
  <si>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</si>
  <si>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</si>
  <si>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</si>
  <si>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</si>
  <si>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</si>
  <si>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</si>
  <si>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</si>
  <si>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</si>
  <si>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</si>
  <si>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</si>
  <si>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</si>
  <si>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</si>
  <si>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</si>
  <si>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</si>
  <si>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</si>
  <si>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</si>
  <si>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</si>
  <si>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</si>
  <si>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</si>
  <si>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</si>
  <si>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</si>
  <si>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</si>
  <si>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</si>
  <si>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</si>
  <si>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</si>
  <si>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</si>
  <si>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</si>
  <si>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</si>
  <si>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</si>
  <si>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</si>
  <si>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</si>
  <si>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</si>
  <si>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</si>
  <si>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</si>
  <si>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</si>
  <si>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</si>
  <si>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</si>
  <si>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</si>
  <si>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</si>
  <si>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</si>
  <si>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</si>
  <si>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</si>
  <si>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</si>
  <si>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</si>
  <si>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</si>
  <si>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</si>
  <si>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</si>
  <si>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</si>
  <si>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</si>
  <si>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</si>
  <si>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</si>
  <si>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</si>
  <si>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</si>
  <si>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</si>
  <si>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</si>
  <si>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</si>
  <si>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</si>
  <si>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</si>
  <si>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</si>
  <si>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</si>
  <si>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</si>
  <si>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</si>
  <si>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</si>
  <si>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</si>
  <si>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</si>
  <si>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</si>
  <si>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</si>
  <si>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</si>
  <si>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</si>
  <si>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</si>
  <si>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</si>
  <si>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</si>
  <si>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</si>
  <si>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</si>
  <si>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</si>
  <si>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</si>
  <si>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</si>
  <si>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</si>
  <si>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</si>
  <si>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</si>
  <si>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</si>
  <si>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</si>
  <si>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</si>
  <si>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</si>
  <si>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</si>
  <si>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</si>
  <si>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</si>
  <si>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</si>
  <si>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</si>
  <si>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</si>
  <si>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</si>
  <si>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</si>
  <si>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</si>
  <si>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</si>
  <si>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</si>
  <si>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</si>
  <si>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</si>
  <si>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</si>
  <si>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</si>
  <si>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</si>
  <si>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</si>
  <si>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</si>
  <si>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</si>
  <si>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</si>
  <si>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</si>
  <si>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</si>
  <si>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</si>
  <si>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</si>
  <si>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</si>
  <si>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</si>
  <si>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</si>
  <si>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</si>
  <si>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</si>
  <si>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</si>
  <si>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</si>
  <si>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</si>
  <si>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</si>
  <si>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</si>
  <si>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</si>
  <si>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</si>
  <si>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</si>
  <si>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</si>
  <si>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</si>
  <si>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</si>
  <si>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</si>
  <si>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</si>
  <si>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</si>
  <si>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</si>
  <si>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</si>
  <si>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</si>
  <si>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</si>
  <si>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</si>
  <si>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</si>
  <si>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</si>
  <si>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</si>
  <si>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</si>
  <si>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</si>
  <si>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</si>
  <si>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</si>
  <si>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</si>
  <si>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</si>
  <si>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</si>
  <si>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</si>
  <si>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</si>
  <si>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</si>
  <si>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</si>
  <si>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</si>
  <si>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</si>
  <si>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</si>
  <si>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</si>
  <si>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</si>
  <si>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</si>
  <si>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</si>
  <si>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</si>
  <si>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</si>
  <si>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</si>
  <si>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</si>
  <si>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</si>
  <si>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</si>
  <si>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</si>
  <si>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</si>
  <si>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</si>
  <si>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</si>
  <si>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</si>
  <si>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</si>
  <si>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</si>
  <si>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</si>
  <si>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</si>
  <si>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</si>
  <si>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</si>
  <si>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</si>
  <si>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</si>
  <si>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</si>
  <si>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</si>
  <si>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</si>
  <si>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</si>
  <si>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</si>
  <si>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</si>
  <si>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</si>
  <si>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</si>
  <si>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</si>
  <si>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</si>
  <si>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</si>
  <si>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</si>
  <si>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</si>
  <si>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</si>
  <si>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</si>
  <si>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</si>
  <si>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</si>
  <si>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</si>
  <si>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</si>
  <si>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</si>
  <si>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</si>
  <si>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</si>
  <si>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</si>
  <si>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</si>
  <si>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</si>
  <si>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</si>
  <si>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</si>
  <si>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</si>
  <si>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</si>
  <si>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</si>
  <si>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</si>
  <si>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</si>
  <si>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</si>
  <si>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</si>
  <si>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</si>
  <si>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</si>
  <si>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</si>
  <si>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</si>
  <si>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</si>
  <si>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</si>
  <si>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</si>
  <si>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</si>
  <si>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</si>
  <si>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</si>
  <si>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</si>
  <si>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</si>
  <si>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</si>
  <si>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</si>
  <si>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</si>
  <si>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</si>
  <si>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</si>
  <si>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</si>
  <si>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</si>
  <si>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</si>
  <si>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</si>
  <si>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</si>
  <si>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</si>
  <si>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</si>
  <si>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</si>
  <si>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</si>
  <si>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</si>
  <si>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</si>
  <si>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</si>
  <si>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</si>
  <si>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</si>
  <si>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</si>
  <si>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</si>
  <si>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</si>
  <si>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</si>
  <si>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</si>
  <si>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</si>
  <si>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</si>
  <si>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</si>
  <si>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</si>
  <si>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</si>
  <si>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</si>
  <si>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</si>
  <si>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</si>
  <si>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</si>
  <si>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</si>
  <si>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</si>
  <si>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</si>
  <si>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</si>
  <si>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</si>
  <si>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</si>
  <si>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</si>
  <si>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</si>
  <si>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</si>
  <si>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</si>
  <si>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</si>
  <si>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</si>
  <si>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</si>
  <si>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</si>
  <si>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</si>
  <si>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</si>
  <si>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</si>
  <si>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</si>
  <si>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</si>
  <si>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</si>
  <si>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</si>
  <si>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</si>
  <si>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</si>
  <si>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</si>
  <si>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</si>
  <si>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</si>
  <si>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</si>
  <si>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</si>
  <si>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</si>
  <si>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</si>
  <si>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</si>
  <si>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</si>
  <si>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</si>
  <si>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</si>
  <si>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</si>
  <si>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</si>
  <si>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</si>
  <si>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</si>
  <si>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</si>
  <si>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</si>
  <si>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</si>
  <si>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</si>
  <si>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</si>
  <si>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</si>
  <si>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</si>
  <si>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</si>
  <si>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</si>
  <si>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</si>
  <si>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</si>
  <si>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</si>
  <si>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</si>
  <si>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</si>
  <si>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</si>
  <si>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</si>
  <si>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</si>
  <si>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</si>
  <si>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</si>
  <si>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</si>
  <si>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</si>
  <si>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</si>
  <si>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</si>
  <si>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</si>
  <si>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</si>
  <si>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</si>
  <si>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</si>
  <si>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</si>
  <si>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</si>
  <si>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</si>
  <si>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</si>
  <si>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</si>
  <si>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</si>
  <si>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</si>
  <si>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</si>
  <si>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</si>
  <si>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</si>
  <si>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</si>
  <si>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</si>
  <si>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</si>
  <si>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</si>
  <si>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</si>
  <si>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</si>
  <si>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</si>
  <si>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</si>
  <si>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</si>
  <si>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</si>
  <si>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</si>
  <si>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</si>
  <si>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</si>
  <si>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</si>
  <si>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</si>
  <si>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</si>
  <si>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</si>
  <si>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</si>
  <si>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</si>
  <si>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</si>
  <si>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</si>
  <si>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</si>
  <si>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</si>
  <si>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</si>
  <si>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</si>
  <si>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</si>
  <si>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</si>
  <si>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</si>
  <si>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</si>
  <si>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</si>
  <si>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</si>
  <si>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</si>
  <si>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</si>
  <si>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</si>
  <si>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</si>
  <si>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</si>
  <si>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</si>
  <si>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</si>
  <si>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</si>
  <si>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</si>
  <si>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</si>
  <si>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</si>
  <si>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</si>
  <si>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</si>
  <si>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</si>
  <si>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</si>
  <si>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</si>
  <si>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</si>
  <si>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</si>
  <si>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</si>
  <si>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</si>
  <si>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</si>
  <si>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</si>
  <si>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</si>
  <si>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</si>
  <si>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</si>
  <si>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</si>
  <si>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</si>
  <si>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</si>
  <si>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</si>
  <si>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</si>
  <si>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</si>
  <si>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</si>
  <si>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</si>
  <si>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</si>
  <si>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</si>
  <si>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</si>
  <si>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</si>
  <si>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</si>
  <si>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</si>
  <si>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</si>
  <si>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</si>
  <si>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</si>
  <si>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</si>
  <si>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</si>
  <si>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</si>
  <si>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</si>
  <si>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</si>
  <si>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</si>
  <si>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</si>
  <si>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</si>
  <si>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</si>
  <si>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</si>
  <si>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</si>
  <si>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</si>
  <si>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</si>
  <si>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</si>
  <si>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</si>
  <si>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</si>
  <si>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</si>
  <si>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</si>
  <si>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</si>
  <si>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</si>
  <si>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</si>
  <si>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</si>
  <si>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</si>
  <si>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</si>
  <si>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</si>
  <si>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</si>
  <si>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</si>
  <si>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</si>
  <si>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</si>
  <si>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</si>
  <si>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</si>
  <si>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</si>
  <si>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</si>
  <si>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</si>
  <si>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</si>
  <si>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</si>
  <si>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</si>
  <si>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</si>
  <si>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</si>
  <si>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</si>
  <si>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</si>
  <si>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</si>
  <si>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</si>
  <si>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</si>
  <si>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</si>
  <si>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</si>
  <si>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</si>
  <si>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</si>
  <si>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</si>
  <si>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</si>
  <si>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</si>
  <si>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</si>
  <si>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</si>
  <si>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</si>
  <si>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</si>
  <si>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</si>
  <si>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</si>
  <si>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</si>
  <si>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</si>
  <si>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</si>
  <si>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</si>
  <si>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</si>
  <si>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</si>
  <si>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</si>
  <si>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</si>
  <si>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</si>
  <si>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</si>
  <si>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</si>
  <si>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</si>
  <si>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</si>
  <si>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</si>
  <si>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</si>
  <si>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</si>
  <si>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</si>
  <si>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</si>
  <si>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</si>
  <si>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</si>
  <si>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</si>
  <si>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</si>
  <si>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</si>
  <si>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</si>
  <si>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</si>
  <si>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</si>
  <si>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</si>
  <si>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</si>
  <si>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</si>
  <si>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</si>
  <si>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</si>
  <si>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</si>
  <si>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</si>
  <si>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</si>
  <si>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</si>
  <si>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</si>
  <si>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</si>
  <si>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</si>
  <si>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</si>
  <si>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</si>
  <si>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</si>
  <si>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</si>
  <si>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</si>
  <si>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</si>
  <si>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</si>
  <si>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</si>
  <si>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</si>
  <si>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</si>
  <si>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</si>
  <si>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</si>
  <si>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</si>
  <si>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</si>
  <si>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</si>
  <si>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</si>
  <si>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</si>
  <si>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</si>
  <si>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</si>
  <si>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</si>
  <si>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</si>
  <si>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</si>
  <si>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</si>
  <si>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</si>
  <si>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</si>
  <si>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</si>
  <si>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</si>
  <si>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</si>
  <si>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</si>
  <si>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</si>
  <si>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</si>
  <si>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</si>
  <si>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</si>
  <si>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</si>
  <si>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</si>
  <si>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</si>
  <si>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</si>
  <si>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</si>
  <si>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</si>
  <si>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</si>
  <si>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</si>
  <si>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</si>
  <si>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</si>
  <si>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</si>
  <si>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</si>
  <si>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</si>
  <si>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</si>
  <si>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</si>
  <si>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</si>
  <si>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</si>
  <si>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</si>
  <si>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</si>
  <si>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</si>
  <si>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</si>
  <si>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</si>
  <si>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</si>
  <si>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</si>
  <si>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</si>
  <si>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</si>
  <si>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</si>
  <si>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</si>
  <si>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</si>
  <si>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</si>
  <si>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</si>
  <si>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</si>
  <si>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</si>
  <si>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</si>
  <si>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</si>
  <si>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</si>
  <si>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</si>
  <si>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</si>
  <si>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</si>
  <si>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</si>
  <si>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</si>
  <si>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</si>
  <si>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</si>
  <si>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</si>
  <si>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</si>
  <si>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</si>
  <si>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</si>
  <si>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</si>
  <si>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</si>
  <si>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</si>
  <si>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</si>
  <si>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</si>
  <si>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</si>
  <si>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</si>
  <si>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</si>
  <si>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</si>
  <si>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</si>
  <si>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</si>
  <si>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</si>
  <si>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</si>
  <si>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</si>
  <si>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</si>
  <si>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</si>
  <si>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</si>
  <si>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</si>
  <si>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</si>
  <si>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</si>
  <si>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</si>
  <si>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</si>
  <si>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</si>
  <si>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</si>
  <si>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</si>
  <si>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</si>
  <si>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</si>
  <si>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</si>
  <si>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</si>
  <si>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</si>
  <si>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</si>
  <si>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</si>
  <si>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</si>
  <si>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</si>
  <si>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</si>
  <si>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</si>
  <si>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</si>
  <si>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</si>
  <si>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</si>
  <si>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</si>
  <si>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</si>
  <si>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</si>
  <si>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</si>
  <si>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</si>
  <si>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</si>
  <si>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</si>
  <si>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</si>
  <si>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</si>
  <si>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</si>
  <si>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</si>
  <si>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</si>
  <si>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</si>
  <si>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</si>
  <si>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</si>
  <si>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</si>
  <si>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</si>
  <si>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</si>
  <si>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</si>
  <si>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</si>
  <si>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</si>
  <si>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</si>
  <si>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</si>
  <si>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</si>
  <si>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</si>
  <si>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</si>
  <si>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</si>
  <si>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</si>
  <si>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</si>
  <si>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</si>
  <si>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</si>
  <si>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</si>
  <si>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</si>
  <si>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</si>
  <si>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</si>
  <si>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</si>
  <si>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</si>
  <si>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</si>
  <si>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</si>
  <si>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</si>
  <si>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</si>
  <si>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</si>
  <si>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</si>
  <si>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</si>
  <si>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</si>
  <si>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</si>
  <si>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</si>
  <si>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</si>
  <si>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</si>
  <si>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</si>
  <si>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</si>
  <si>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</si>
  <si>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</si>
  <si>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</si>
  <si>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</si>
  <si>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</si>
  <si>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</si>
  <si>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</si>
  <si>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</si>
  <si>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</si>
  <si>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</si>
  <si>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</si>
  <si>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</si>
  <si>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</si>
  <si>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</si>
  <si>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</si>
  <si>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</si>
  <si>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</si>
  <si>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</si>
  <si>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</si>
  <si>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</si>
  <si>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</si>
  <si>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</si>
  <si>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</si>
  <si>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</si>
  <si>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</si>
  <si>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</si>
  <si>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</si>
  <si>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</si>
  <si>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</si>
  <si>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</si>
  <si>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</si>
  <si>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</si>
  <si>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</si>
  <si>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</si>
  <si>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</si>
  <si>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</si>
  <si>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</si>
  <si>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</si>
  <si>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</si>
  <si>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</si>
  <si>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</si>
  <si>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</si>
  <si>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</si>
  <si>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</si>
  <si>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</si>
  <si>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</si>
  <si>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</si>
  <si>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</si>
  <si>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</si>
  <si>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</si>
  <si>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</si>
  <si>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</si>
  <si>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</si>
  <si>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</si>
  <si>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</si>
  <si>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</si>
  <si>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</si>
  <si>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</si>
  <si>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</si>
  <si>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</si>
  <si>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</si>
  <si>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</si>
  <si>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</si>
  <si>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</si>
  <si>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</si>
  <si>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</si>
  <si>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</si>
  <si>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</si>
  <si>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</si>
  <si>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</si>
  <si>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</si>
  <si>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</si>
  <si>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</si>
  <si>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</si>
  <si>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</si>
  <si>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</si>
  <si>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</si>
  <si>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</si>
  <si>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</si>
  <si>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</si>
  <si>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</si>
  <si>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</si>
  <si>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</si>
  <si>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</si>
  <si>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</si>
  <si>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</si>
  <si>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</si>
  <si>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</si>
  <si>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</si>
  <si>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</si>
  <si>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</si>
  <si>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</si>
  <si>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</si>
  <si>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</si>
  <si>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</si>
  <si>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</si>
  <si>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</si>
  <si>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</si>
  <si>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</si>
  <si>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</si>
  <si>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</si>
  <si>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</si>
  <si>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</si>
  <si>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</si>
  <si>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</si>
  <si>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</si>
  <si>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</si>
  <si>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</si>
  <si>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</si>
  <si>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</si>
  <si>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</si>
  <si>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</si>
  <si>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</si>
  <si>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</si>
  <si>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</si>
  <si>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</si>
  <si>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</si>
  <si>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</si>
  <si>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</si>
  <si>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</si>
  <si>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</si>
  <si>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</si>
  <si>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</si>
  <si>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</si>
  <si>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</si>
  <si>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</si>
  <si>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</si>
  <si>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</si>
  <si>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</si>
  <si>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</si>
  <si>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</si>
  <si>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</si>
  <si>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</si>
  <si>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</si>
  <si>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</si>
  <si>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</si>
  <si>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</si>
  <si>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</si>
  <si>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</si>
  <si>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</si>
  <si>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</si>
  <si>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</si>
  <si>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</si>
  <si>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</si>
  <si>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</si>
  <si>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</si>
  <si>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</si>
  <si>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</si>
  <si>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</si>
  <si>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</si>
  <si>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</si>
  <si>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</si>
  <si>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</si>
  <si>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</si>
  <si>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</si>
  <si>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</si>
  <si>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</si>
  <si>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</si>
  <si>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</si>
  <si>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</si>
  <si>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</si>
  <si>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</si>
  <si>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</si>
  <si>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</si>
  <si>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</si>
  <si>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</si>
  <si>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</si>
  <si>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</si>
  <si>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</si>
  <si>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</si>
  <si>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</si>
  <si>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</si>
  <si>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</si>
  <si>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</si>
  <si>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</si>
  <si>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</si>
  <si>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</si>
  <si>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</si>
  <si>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</si>
  <si>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</si>
  <si>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</si>
  <si>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</si>
  <si>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</si>
  <si>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</si>
  <si>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</si>
  <si>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</si>
  <si>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</si>
  <si>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</si>
  <si>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</si>
  <si>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</si>
  <si>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</si>
  <si>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</si>
  <si>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</si>
  <si>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</si>
  <si>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</si>
  <si>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</si>
  <si>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</si>
  <si>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</si>
  <si>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</si>
  <si>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</si>
  <si>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</si>
  <si>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</si>
  <si>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</si>
  <si>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</si>
  <si>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</si>
  <si>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</si>
  <si>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</si>
  <si>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</si>
  <si>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</si>
  <si>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</si>
  <si>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</si>
  <si>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</si>
  <si>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</si>
  <si>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</si>
  <si>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</si>
  <si>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</si>
  <si>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</si>
  <si>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</si>
  <si>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</si>
  <si>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</si>
  <si>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</si>
  <si>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</si>
  <si>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</si>
  <si>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</si>
  <si>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</si>
  <si>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</si>
  <si>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</si>
  <si>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</si>
  <si>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</si>
  <si>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</si>
  <si>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</si>
  <si>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</si>
  <si>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</si>
  <si>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</si>
  <si>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</si>
  <si>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</si>
  <si>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</si>
  <si>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</si>
  <si>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</si>
  <si>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</si>
  <si>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</si>
  <si>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</si>
  <si>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</si>
  <si>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</si>
  <si>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</si>
  <si>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</si>
  <si>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</si>
  <si>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</si>
  <si>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</si>
  <si>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</si>
  <si>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</si>
  <si>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</si>
  <si>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</si>
  <si>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</si>
  <si>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</si>
  <si>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</si>
  <si>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</si>
  <si>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</si>
  <si>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</si>
  <si>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</si>
  <si>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</si>
  <si>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</si>
  <si>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</si>
  <si>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</si>
  <si>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</si>
  <si>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</si>
  <si>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</si>
  <si>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</si>
  <si>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</si>
  <si>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</si>
  <si>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</si>
  <si>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</si>
  <si>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</si>
  <si>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</si>
  <si>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</si>
  <si>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</si>
  <si>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</si>
  <si>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</si>
  <si>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</si>
  <si>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</si>
  <si>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</si>
  <si>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</si>
  <si>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</si>
  <si>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</si>
  <si>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</si>
  <si>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</si>
  <si>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</si>
  <si>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</si>
  <si>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</si>
  <si>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</si>
  <si>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</si>
  <si>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</si>
  <si>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</si>
  <si>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</si>
  <si>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</si>
  <si>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</si>
  <si>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</si>
  <si>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</si>
  <si>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</si>
  <si>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</si>
  <si>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</si>
  <si>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</si>
  <si>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</si>
  <si>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</si>
  <si>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</si>
  <si>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</si>
  <si>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</si>
  <si>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</si>
  <si>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</si>
  <si>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</si>
  <si>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</si>
  <si>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</si>
  <si>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</si>
  <si>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</si>
  <si>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</si>
  <si>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</si>
  <si>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</si>
  <si>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</si>
  <si>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</si>
  <si>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</si>
  <si>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</si>
  <si>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</si>
  <si>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</si>
  <si>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</si>
  <si>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</si>
  <si>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</si>
  <si>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</si>
  <si>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</si>
  <si>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</si>
  <si>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</si>
  <si>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</si>
  <si>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</si>
  <si>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</si>
  <si>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</si>
  <si>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</si>
  <si>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</si>
  <si>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</si>
  <si>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</si>
  <si>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</si>
  <si>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</si>
  <si>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</si>
  <si>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</si>
  <si>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</si>
  <si>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</si>
  <si>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</si>
  <si>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</si>
  <si>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</si>
  <si>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</si>
  <si>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</si>
  <si>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</si>
  <si>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</si>
  <si>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</si>
  <si>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</si>
  <si>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</si>
  <si>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</si>
  <si>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</si>
  <si>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</si>
  <si>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</si>
  <si>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</si>
  <si>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</si>
  <si>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</si>
  <si>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</si>
  <si>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</si>
  <si>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</si>
  <si>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</si>
  <si>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</si>
  <si>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</si>
  <si>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</si>
  <si>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</si>
  <si>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</si>
  <si>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</si>
  <si>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</si>
  <si>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</si>
  <si>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</si>
  <si>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</si>
  <si>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</si>
  <si>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</si>
  <si>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</si>
  <si>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</si>
  <si>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</si>
  <si>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</si>
  <si>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</si>
  <si>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</si>
  <si>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</si>
  <si>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</si>
  <si>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</si>
  <si>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</si>
  <si>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</si>
  <si>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</si>
  <si>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</si>
  <si>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</si>
  <si>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</si>
  <si>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</si>
  <si>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</si>
  <si>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</si>
  <si>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</si>
  <si>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</si>
  <si>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</si>
  <si>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</si>
  <si>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</si>
  <si>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</si>
  <si>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</si>
  <si>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</si>
  <si>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</si>
  <si>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</si>
  <si>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</si>
  <si>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</si>
  <si>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</si>
  <si>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</si>
  <si>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</si>
  <si>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</si>
  <si>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</si>
  <si>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</si>
  <si>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</si>
  <si>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</si>
  <si>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</si>
  <si>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</si>
  <si>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</si>
  <si>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</si>
  <si>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</si>
  <si>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</si>
  <si>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</si>
  <si>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</si>
  <si>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</si>
  <si>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</si>
  <si>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</si>
  <si>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</si>
  <si>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</si>
  <si>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</si>
  <si>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</si>
  <si>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</si>
  <si>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</si>
  <si>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</si>
  <si>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</si>
  <si>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</si>
  <si>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</si>
  <si>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</si>
  <si>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</si>
  <si>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</si>
  <si>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</si>
  <si>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</si>
  <si>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</si>
  <si>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</si>
  <si>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</si>
  <si>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</si>
  <si>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</si>
  <si>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</si>
  <si>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</si>
  <si>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</si>
  <si>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</si>
  <si>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</si>
  <si>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</si>
  <si>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</si>
  <si>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</si>
  <si>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</si>
  <si>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</si>
  <si>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</si>
  <si>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</si>
  <si>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</si>
  <si>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</si>
  <si>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</si>
  <si>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</si>
  <si>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</si>
  <si>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</si>
  <si>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</si>
  <si>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</si>
  <si>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</si>
  <si>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</si>
  <si>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</si>
  <si>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</si>
  <si>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</si>
  <si>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</si>
  <si>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</si>
  <si>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</si>
  <si>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</si>
  <si>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</si>
  <si>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</si>
  <si>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</si>
  <si>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</si>
  <si>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</si>
  <si>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</si>
  <si>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</si>
  <si>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</si>
  <si>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</si>
  <si>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</si>
  <si>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</si>
  <si>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</si>
  <si>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</si>
  <si>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</si>
  <si>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</si>
  <si>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</si>
  <si>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</si>
  <si>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</si>
  <si>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</si>
  <si>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</si>
  <si>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</si>
  <si>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</si>
  <si>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</si>
  <si>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</si>
  <si>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</si>
  <si>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</si>
  <si>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</si>
  <si>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</si>
  <si>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</si>
  <si>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</si>
  <si>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</si>
  <si>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</si>
  <si>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</si>
  <si>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</si>
  <si>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</si>
  <si>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</si>
  <si>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</si>
  <si>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</si>
  <si>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</si>
  <si>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</si>
  <si>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</si>
  <si>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</si>
  <si>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</si>
  <si>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</si>
  <si>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</si>
  <si>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</si>
  <si>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</si>
  <si>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</si>
  <si>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</si>
  <si>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</si>
  <si>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</si>
  <si>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</si>
  <si>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</si>
  <si>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</si>
  <si>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</si>
  <si>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</si>
  <si>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</si>
  <si>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</si>
  <si>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</si>
  <si>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</si>
  <si>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</si>
  <si>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</si>
  <si>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</si>
  <si>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</si>
  <si>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</si>
  <si>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</si>
  <si>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</si>
  <si>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</si>
  <si>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</si>
  <si>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</si>
  <si>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</si>
  <si>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</si>
  <si>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</si>
  <si>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</si>
  <si>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</si>
  <si>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</si>
  <si>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</si>
  <si>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</si>
  <si>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</si>
  <si>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</si>
  <si>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</si>
  <si>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</si>
  <si>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</si>
  <si>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</si>
  <si>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</si>
  <si>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</si>
  <si>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</si>
  <si>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</si>
  <si>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</si>
  <si>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</si>
  <si>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</si>
  <si>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</si>
  <si>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</si>
  <si>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</si>
  <si>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</si>
  <si>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</si>
  <si>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</si>
  <si>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</si>
  <si>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</si>
  <si>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</si>
  <si>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</si>
  <si>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</si>
  <si>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</si>
  <si>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</si>
  <si>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</si>
  <si>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</si>
  <si>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</si>
  <si>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</si>
  <si>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</si>
  <si>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</si>
  <si>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</si>
  <si>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</si>
  <si>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</si>
  <si>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</si>
  <si>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</si>
  <si>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</si>
  <si>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</si>
  <si>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</si>
  <si>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</si>
  <si>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</si>
  <si>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</si>
  <si>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</si>
  <si>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</si>
  <si>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</si>
  <si>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</si>
  <si>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</si>
  <si>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</si>
  <si>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</si>
  <si>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</si>
  <si>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</si>
  <si>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</si>
  <si>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</si>
  <si>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</si>
  <si>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</si>
  <si>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</si>
  <si>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</si>
  <si>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</si>
  <si>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</si>
  <si>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</si>
  <si>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</si>
  <si>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</si>
  <si>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</si>
  <si>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</si>
  <si>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</si>
  <si>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</si>
  <si>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</si>
  <si>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</si>
  <si>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</si>
  <si>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</si>
  <si>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</si>
  <si>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</si>
  <si>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</si>
  <si>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</si>
  <si>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</si>
  <si>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</si>
  <si>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</si>
  <si>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</si>
  <si>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</si>
  <si>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</si>
  <si>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</si>
  <si>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</si>
  <si>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</si>
  <si>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</si>
  <si>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</si>
  <si>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</si>
  <si>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</si>
  <si>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</si>
  <si>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</si>
  <si>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</si>
  <si>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</si>
  <si>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</si>
  <si>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</si>
  <si>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</si>
  <si>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</si>
  <si>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</si>
  <si>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</si>
  <si>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</si>
  <si>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</si>
  <si>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</si>
  <si>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</si>
  <si>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</si>
  <si>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</si>
  <si>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</si>
  <si>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</si>
  <si>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</si>
  <si>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</si>
  <si>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</si>
  <si>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</si>
  <si>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</si>
  <si>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</si>
  <si>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</si>
  <si>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</si>
  <si>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</si>
  <si>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</si>
  <si>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</si>
  <si>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</si>
  <si>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</si>
  <si>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</si>
  <si>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</si>
  <si>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</si>
  <si>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</si>
  <si>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</si>
  <si>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</si>
  <si>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</si>
  <si>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</si>
  <si>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</si>
  <si>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</si>
  <si>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</si>
  <si>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</si>
  <si>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</si>
  <si>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</si>
  <si>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</si>
  <si>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</si>
  <si>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</si>
  <si>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</si>
  <si>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</si>
  <si>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</si>
  <si>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</si>
  <si>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</si>
  <si>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</si>
  <si>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</si>
  <si>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</si>
  <si>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</si>
  <si>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</si>
  <si>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</si>
  <si>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</si>
  <si>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</si>
  <si>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</si>
  <si>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</si>
  <si>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</si>
  <si>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</si>
  <si>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</si>
  <si>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</si>
  <si>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</si>
  <si>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</si>
  <si>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</si>
  <si>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</si>
  <si>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</si>
  <si>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</si>
  <si>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</si>
  <si>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</si>
  <si>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</si>
  <si>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</si>
  <si>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</si>
  <si>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</si>
  <si>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</si>
  <si>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</si>
  <si>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</si>
  <si>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</si>
  <si>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</si>
  <si>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</si>
  <si>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</si>
  <si>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</si>
  <si>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</si>
  <si>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</si>
  <si>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</si>
  <si>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</si>
  <si>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</si>
  <si>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</si>
  <si>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</si>
  <si>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</si>
  <si>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</si>
  <si>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</si>
  <si>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</si>
  <si>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</si>
  <si>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</si>
  <si>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</si>
  <si>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</si>
  <si>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</si>
  <si>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</si>
  <si>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</si>
  <si>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</si>
  <si>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</si>
  <si>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</si>
  <si>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</si>
  <si>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</si>
  <si>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</si>
  <si>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</si>
  <si>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</si>
  <si>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</si>
  <si>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</si>
  <si>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</si>
  <si>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</si>
  <si>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</si>
  <si>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</si>
  <si>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</si>
  <si>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</si>
  <si>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</si>
  <si>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</si>
  <si>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</si>
  <si>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</si>
  <si>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</si>
  <si>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</si>
  <si>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</si>
  <si>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</si>
  <si>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</si>
  <si>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</si>
  <si>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</si>
  <si>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</si>
  <si>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</si>
  <si>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</si>
  <si>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</si>
  <si>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</si>
  <si>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</si>
  <si>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</si>
  <si>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</si>
  <si>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</si>
  <si>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</si>
  <si>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</si>
  <si>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</si>
  <si>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</si>
  <si>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</si>
  <si>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</si>
  <si>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</si>
  <si>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</si>
  <si>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</si>
  <si>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</si>
  <si>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</si>
  <si>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</si>
  <si>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</si>
  <si>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</si>
  <si>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</si>
  <si>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</si>
  <si>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</si>
  <si>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</si>
  <si>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</si>
  <si>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</si>
  <si>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</si>
  <si>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</si>
  <si>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</si>
  <si>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</si>
  <si>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</si>
  <si>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</si>
  <si>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</si>
  <si>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</si>
  <si>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</si>
  <si>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</si>
  <si>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</si>
  <si>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</si>
  <si>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</si>
  <si>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</si>
  <si>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</si>
  <si>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</si>
  <si>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</si>
  <si>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</si>
  <si>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</si>
  <si>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</si>
  <si>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</si>
  <si>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</si>
  <si>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</si>
  <si>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</si>
  <si>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</si>
  <si>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</si>
  <si>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</si>
  <si>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</si>
  <si>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</si>
  <si>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</si>
  <si>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</si>
  <si>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</si>
  <si>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</si>
  <si>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</si>
  <si>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</si>
  <si>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</si>
  <si>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</si>
  <si>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</si>
  <si>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</si>
  <si>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</si>
  <si>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</si>
  <si>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</si>
  <si>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</si>
  <si>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</si>
  <si>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</si>
  <si>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</si>
  <si>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</si>
  <si>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</si>
  <si>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</si>
  <si>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</si>
  <si>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</si>
  <si>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</si>
  <si>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</si>
  <si>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</si>
  <si>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</si>
  <si>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</si>
  <si>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</si>
  <si>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</si>
  <si>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</si>
  <si>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</si>
  <si>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</si>
  <si>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</si>
  <si>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</si>
  <si>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</si>
  <si>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</si>
  <si>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</si>
  <si>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</si>
  <si>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</si>
  <si>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</si>
  <si>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</si>
  <si>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</si>
  <si>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</si>
  <si>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</si>
  <si>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</si>
  <si>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</si>
  <si>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</si>
  <si>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</si>
  <si>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</si>
  <si>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</si>
  <si>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</si>
  <si>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</si>
  <si>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</si>
  <si>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</si>
  <si>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</si>
  <si>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</si>
  <si>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</si>
  <si>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</si>
  <si>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</si>
  <si>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</si>
  <si>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</si>
  <si>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</si>
  <si>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</si>
  <si>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</si>
  <si>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</si>
  <si>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</si>
  <si>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</si>
  <si>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</si>
  <si>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</si>
  <si>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</si>
  <si>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</si>
  <si>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</si>
  <si>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</si>
  <si>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</si>
  <si>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</si>
  <si>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</si>
  <si>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</si>
  <si>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</si>
  <si>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</si>
  <si>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</si>
  <si>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</si>
  <si>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</si>
  <si>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</si>
  <si>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</si>
  <si>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</si>
  <si>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</si>
  <si>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</si>
  <si>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</si>
  <si>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</si>
  <si>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</si>
  <si>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</si>
  <si>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</si>
  <si>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</si>
  <si>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</si>
  <si>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</si>
  <si>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</si>
  <si>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</si>
  <si>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</si>
  <si>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</si>
  <si>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</si>
  <si>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</si>
  <si>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</si>
  <si>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</si>
  <si>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</si>
  <si>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</si>
  <si>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</si>
  <si>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</si>
  <si>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</si>
  <si>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</si>
  <si>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</si>
  <si>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</si>
  <si>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</si>
  <si>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</si>
  <si>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</si>
  <si>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</si>
  <si>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</si>
  <si>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</si>
  <si>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</si>
  <si>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</si>
  <si>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</si>
  <si>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</si>
  <si>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</si>
  <si>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</si>
  <si>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</si>
  <si>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</si>
  <si>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</si>
  <si>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</si>
  <si>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</si>
  <si>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</si>
  <si>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</si>
  <si>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</si>
  <si>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</si>
  <si>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</si>
  <si>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</si>
  <si>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</si>
  <si>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</si>
  <si>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</si>
  <si>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</si>
  <si>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</si>
  <si>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</si>
  <si>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</si>
  <si>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</si>
  <si>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</si>
  <si>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</si>
  <si>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</si>
  <si>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</si>
  <si>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</si>
  <si>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</si>
  <si>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</si>
  <si>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</si>
  <si>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</si>
  <si>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</si>
  <si>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</si>
  <si>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</si>
  <si>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</si>
  <si>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</si>
  <si>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</si>
  <si>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</si>
  <si>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</si>
  <si>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</si>
  <si>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</si>
  <si>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</si>
  <si>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</si>
  <si>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</si>
  <si>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</si>
  <si>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</si>
  <si>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</si>
  <si>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</si>
  <si>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</si>
  <si>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</si>
  <si>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</si>
  <si>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</si>
  <si>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</si>
  <si>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</si>
  <si>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</si>
  <si>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</si>
  <si>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</si>
  <si>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</si>
  <si>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</si>
  <si>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</si>
  <si>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</si>
  <si>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</si>
  <si>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</si>
  <si>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</si>
  <si>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</si>
  <si>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</si>
  <si>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</si>
  <si>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</si>
  <si>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</si>
  <si>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</si>
  <si>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</si>
  <si>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</si>
  <si>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</si>
  <si>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</si>
  <si>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</si>
  <si>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</si>
  <si>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</si>
  <si>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</si>
  <si>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</si>
  <si>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</si>
  <si>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</si>
  <si>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</si>
  <si>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</si>
  <si>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</si>
  <si>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</si>
  <si>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</si>
  <si>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</si>
  <si>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</si>
  <si>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</si>
  <si>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</si>
  <si>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</si>
  <si>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</si>
  <si>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</si>
  <si>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</si>
  <si>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</si>
  <si>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</si>
  <si>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</si>
  <si>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</si>
  <si>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</si>
  <si>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</si>
  <si>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</si>
  <si>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</si>
  <si>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</si>
  <si>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</si>
  <si>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</si>
  <si>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</si>
  <si>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</si>
  <si>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</si>
  <si>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</si>
  <si>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</si>
  <si>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</si>
  <si>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</si>
  <si>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</si>
  <si>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</si>
  <si>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</si>
  <si>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</si>
  <si>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</si>
  <si>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</si>
  <si>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</si>
  <si>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</si>
  <si>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</si>
  <si>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</si>
  <si>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</si>
  <si>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</si>
  <si>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</si>
  <si>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</si>
  <si>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</si>
  <si>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</si>
  <si>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</si>
  <si>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</si>
  <si>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</si>
  <si>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</si>
  <si>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</si>
  <si>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</si>
  <si>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</si>
  <si>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</si>
  <si>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</si>
  <si>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</si>
  <si>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</si>
  <si>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</si>
  <si>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</si>
  <si>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</si>
  <si>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</si>
  <si>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</si>
  <si>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</si>
  <si>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</si>
  <si>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</si>
  <si>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</si>
  <si>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</si>
  <si>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</si>
  <si>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</si>
  <si>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</si>
  <si>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</si>
  <si>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</si>
  <si>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</si>
  <si>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</si>
  <si>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</si>
  <si>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</si>
  <si>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</si>
  <si>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</si>
  <si>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</si>
  <si>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</si>
  <si>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</si>
  <si>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</si>
  <si>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</si>
  <si>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</si>
  <si>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</si>
  <si>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</si>
  <si>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</si>
  <si>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</si>
  <si>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</si>
  <si>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</si>
  <si>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</si>
  <si>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</si>
  <si>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</si>
  <si>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</si>
  <si>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</si>
  <si>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</si>
  <si>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</si>
  <si>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</si>
  <si>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</si>
  <si>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</si>
  <si>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</si>
  <si>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</si>
  <si>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</si>
  <si>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</si>
  <si>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</si>
  <si>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</si>
  <si>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</si>
  <si>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</si>
  <si>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</si>
  <si>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</si>
  <si>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</si>
  <si>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</si>
  <si>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</si>
  <si>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</si>
  <si>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</si>
  <si>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</si>
  <si>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</si>
  <si>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</si>
  <si>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</si>
  <si>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</si>
  <si>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</si>
  <si>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</si>
  <si>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</si>
  <si>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</si>
  <si>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</si>
  <si>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</si>
  <si>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</si>
  <si>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</si>
  <si>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</si>
  <si>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</si>
  <si>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</si>
  <si>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</si>
  <si>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</si>
  <si>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</si>
  <si>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</si>
  <si>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</si>
  <si>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</si>
  <si>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</si>
  <si>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</si>
  <si>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</si>
  <si>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</si>
  <si>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</si>
  <si>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</si>
  <si>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</si>
  <si>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</si>
  <si>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</si>
  <si>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</si>
  <si>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</si>
  <si>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</si>
  <si>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</si>
  <si>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</si>
  <si>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</si>
  <si>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</si>
  <si>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</si>
  <si>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</si>
  <si>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</si>
  <si>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</si>
  <si>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</si>
  <si>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</si>
  <si>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</si>
  <si>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</si>
  <si>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</si>
  <si>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</si>
  <si>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</si>
  <si>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</si>
  <si>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</si>
  <si>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</si>
  <si>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</si>
  <si>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</si>
  <si>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</si>
  <si>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</si>
  <si>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</si>
  <si>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</si>
  <si>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</si>
  <si>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</si>
  <si>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</si>
  <si>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</si>
  <si>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</si>
  <si>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</si>
  <si>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</si>
  <si>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</si>
  <si>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</si>
  <si>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</si>
  <si>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</si>
  <si>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</si>
  <si>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</si>
  <si>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</si>
  <si>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</si>
  <si>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</si>
  <si>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</si>
  <si>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</si>
  <si>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</si>
  <si>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</si>
  <si>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</si>
  <si>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</si>
  <si>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</si>
  <si>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</si>
  <si>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</si>
  <si>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</si>
  <si>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</si>
  <si>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</si>
  <si>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</si>
  <si>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</si>
  <si>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</si>
  <si>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</si>
  <si>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</si>
  <si>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</si>
  <si>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</si>
  <si>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</si>
  <si>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</si>
  <si>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</si>
  <si>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</si>
  <si>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</si>
  <si>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</si>
  <si>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</si>
  <si>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</si>
  <si>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</si>
  <si>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</si>
  <si>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</si>
  <si>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</si>
  <si>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</si>
  <si>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</si>
  <si>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</si>
  <si>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</si>
  <si>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</si>
  <si>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</si>
  <si>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</si>
  <si>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</si>
  <si>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</si>
  <si>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</si>
  <si>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</si>
  <si>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</si>
  <si>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</si>
  <si>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</si>
  <si>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</si>
  <si>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</si>
  <si>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</si>
  <si>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</si>
  <si>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</si>
  <si>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</si>
  <si>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</si>
  <si>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</si>
  <si>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</si>
  <si>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</si>
  <si>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</si>
  <si>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</si>
  <si>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</si>
  <si>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</si>
  <si>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</si>
  <si>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</si>
  <si>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</si>
  <si>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</si>
  <si>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</si>
  <si>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</si>
  <si>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</si>
  <si>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</si>
  <si>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</si>
  <si>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</si>
  <si>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</si>
  <si>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</si>
  <si>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</si>
  <si>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</si>
  <si>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</si>
  <si>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</si>
  <si>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</si>
  <si>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</si>
  <si>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</si>
  <si>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</si>
  <si>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</si>
  <si>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</si>
  <si>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</si>
  <si>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</si>
  <si>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</si>
  <si>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</si>
  <si>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</si>
  <si>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</si>
  <si>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</si>
  <si>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</si>
  <si>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</si>
  <si>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</si>
  <si>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</si>
  <si>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</si>
  <si>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</si>
  <si>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</si>
  <si>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</si>
  <si>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</si>
  <si>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</si>
  <si>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</si>
  <si>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</si>
  <si>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</si>
  <si>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</si>
  <si>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</si>
  <si>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</si>
  <si>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</si>
  <si>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</si>
  <si>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</si>
  <si>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</si>
  <si>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</si>
  <si>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</si>
  <si>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</si>
  <si>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</si>
  <si>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</si>
  <si>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</si>
  <si>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</si>
  <si>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</si>
  <si>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</si>
  <si>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</si>
  <si>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</si>
  <si>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</si>
  <si>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</si>
  <si>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</si>
  <si>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</si>
  <si>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</si>
  <si>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</si>
  <si>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</si>
  <si>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</si>
  <si>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</si>
  <si>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</si>
  <si>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</si>
  <si>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</si>
  <si>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</si>
  <si>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</si>
  <si>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</si>
  <si>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</si>
  <si>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</si>
  <si>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</si>
  <si>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</si>
  <si>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</si>
  <si>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</si>
  <si>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</si>
  <si>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</si>
  <si>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</si>
  <si>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</si>
  <si>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</si>
  <si>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</si>
  <si>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</si>
  <si>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</si>
  <si>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</si>
  <si>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</si>
  <si>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</si>
  <si>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</si>
  <si>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</si>
  <si>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</si>
  <si>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</si>
  <si>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</si>
  <si>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</si>
  <si>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</si>
  <si>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</si>
  <si>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</si>
  <si>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</si>
  <si>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</si>
  <si>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</si>
  <si>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</si>
  <si>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</si>
  <si>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</si>
  <si>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</si>
  <si>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</si>
  <si>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</si>
  <si>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</si>
  <si>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</si>
  <si>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</si>
  <si>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</si>
  <si>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</si>
  <si>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</si>
  <si>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</si>
  <si>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</si>
  <si>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</si>
  <si>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</si>
  <si>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</si>
  <si>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</si>
  <si>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</si>
  <si>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</si>
  <si>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</si>
  <si>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</si>
  <si>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</si>
  <si>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</si>
  <si>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</si>
  <si>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</si>
  <si>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</si>
  <si>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</si>
  <si>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</si>
  <si>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</si>
  <si>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</si>
  <si>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</si>
  <si>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</si>
  <si>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</si>
  <si>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</si>
  <si>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</si>
  <si>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</si>
  <si>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</si>
  <si>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</si>
  <si>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</si>
  <si>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</si>
  <si>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</si>
  <si>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</si>
  <si>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</si>
  <si>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</si>
  <si>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</si>
  <si>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</si>
  <si>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</si>
  <si>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</si>
  <si>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</si>
  <si>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</si>
  <si>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</si>
  <si>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</si>
  <si>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</si>
  <si>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</si>
  <si>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</si>
  <si>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</si>
  <si>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</si>
  <si>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</si>
  <si>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</si>
  <si>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</si>
  <si>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</si>
  <si>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</si>
  <si>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</si>
  <si>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</si>
  <si>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</si>
  <si>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</si>
  <si>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</si>
  <si>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</si>
  <si>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</si>
  <si>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</si>
  <si>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</si>
  <si>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</si>
  <si>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</si>
  <si>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</si>
  <si>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</si>
  <si>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</si>
  <si>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</si>
  <si>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</si>
  <si>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</si>
  <si>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</si>
  <si>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</si>
  <si>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</si>
  <si>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</si>
  <si>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</si>
  <si>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</si>
  <si>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</si>
  <si>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</si>
  <si>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</si>
  <si>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</si>
  <si>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</si>
  <si>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</si>
  <si>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</si>
  <si>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</si>
  <si>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</si>
  <si>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</si>
  <si>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</si>
  <si>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</si>
  <si>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</si>
  <si>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</si>
  <si>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</si>
  <si>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</si>
  <si>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</si>
  <si>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</si>
  <si>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</si>
  <si>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</si>
  <si>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</si>
  <si>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</si>
  <si>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</si>
  <si>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</si>
  <si>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</si>
  <si>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</si>
  <si>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</si>
  <si>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</si>
  <si>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</si>
  <si>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</si>
  <si>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</si>
  <si>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</si>
  <si>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</si>
  <si>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</si>
  <si>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</si>
  <si>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</si>
  <si>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</si>
  <si>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</si>
  <si>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</si>
  <si>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</si>
  <si>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</si>
  <si>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</si>
  <si>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</si>
  <si>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</si>
  <si>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</si>
  <si>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</si>
  <si>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</si>
  <si>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</si>
  <si>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</si>
  <si>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</si>
  <si>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</si>
  <si>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</si>
  <si>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</si>
  <si>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</si>
  <si>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</si>
  <si>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</si>
  <si>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</si>
  <si>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</si>
  <si>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</si>
  <si>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</si>
  <si>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</si>
  <si>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</si>
  <si>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</si>
  <si>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</si>
  <si>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</si>
  <si>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</si>
  <si>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</si>
  <si>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</si>
  <si>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</si>
  <si>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</si>
  <si>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</si>
  <si>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</si>
  <si>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</si>
  <si>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</si>
  <si>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</si>
  <si>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</si>
  <si>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</si>
  <si>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</si>
  <si>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</si>
  <si>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</si>
  <si>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</si>
  <si>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</si>
  <si>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</si>
  <si>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</si>
  <si>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</si>
  <si>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</si>
  <si>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</si>
  <si>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</si>
  <si>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</si>
  <si>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</si>
  <si>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</si>
  <si>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</si>
  <si>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</si>
  <si>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</si>
  <si>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</si>
  <si>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</si>
  <si>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</si>
  <si>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</si>
  <si>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</si>
  <si>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</si>
  <si>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</si>
  <si>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</si>
  <si>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</si>
  <si>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</si>
  <si>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</si>
  <si>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</si>
  <si>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</si>
  <si>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</si>
  <si>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</si>
  <si>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</si>
  <si>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</si>
  <si>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</si>
  <si>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</si>
  <si>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</si>
  <si>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</si>
  <si>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</si>
  <si>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</si>
  <si>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</si>
  <si>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</si>
  <si>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</si>
  <si>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</si>
  <si>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</si>
  <si>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</si>
  <si>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</si>
  <si>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</si>
  <si>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</si>
  <si>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</si>
  <si>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</si>
  <si>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</si>
  <si>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</si>
  <si>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</si>
  <si>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</si>
  <si>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</si>
  <si>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</si>
  <si>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</si>
  <si>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</si>
  <si>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</si>
  <si>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</si>
  <si>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</si>
  <si>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</si>
  <si>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</si>
  <si>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</si>
  <si>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</si>
  <si>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</si>
  <si>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</si>
  <si>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</si>
  <si>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</si>
  <si>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</si>
  <si>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</si>
  <si>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</si>
  <si>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</si>
  <si>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</si>
  <si>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</si>
  <si>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</si>
  <si>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</si>
  <si>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</si>
  <si>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</si>
  <si>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</si>
  <si>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</si>
  <si>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</si>
  <si>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</si>
  <si>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</si>
  <si>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</si>
  <si>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</si>
  <si>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</si>
  <si>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</si>
  <si>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</si>
  <si>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</si>
  <si>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</si>
  <si>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</si>
  <si>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</si>
  <si>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</si>
  <si>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</si>
  <si>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</si>
  <si>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</si>
  <si>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</si>
  <si>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</si>
  <si>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</si>
  <si>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</si>
  <si>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</si>
  <si>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</si>
  <si>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</si>
  <si>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</si>
  <si>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</si>
  <si>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</si>
  <si>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</si>
  <si>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</si>
  <si>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</si>
  <si>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</si>
  <si>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</si>
  <si>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</si>
  <si>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</si>
  <si>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</si>
  <si>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</si>
  <si>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</si>
  <si>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</si>
  <si>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</si>
  <si>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</si>
  <si>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</si>
  <si>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</si>
  <si>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</si>
  <si>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</si>
  <si>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</si>
  <si>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</si>
  <si>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</si>
  <si>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</si>
  <si>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</si>
  <si>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</si>
  <si>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</si>
  <si>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</si>
  <si>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</si>
  <si>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</si>
  <si>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</si>
  <si>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</si>
  <si>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</si>
  <si>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</si>
  <si>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</si>
  <si>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</si>
  <si>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</si>
  <si>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</si>
  <si>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</si>
  <si>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</si>
  <si>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</si>
  <si>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</si>
  <si>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</si>
  <si>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</si>
  <si>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</si>
  <si>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</si>
  <si>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</si>
  <si>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</si>
  <si>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</si>
  <si>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</si>
  <si>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</si>
  <si>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</si>
  <si>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</si>
  <si>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</si>
  <si>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</si>
  <si>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</si>
  <si>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</si>
  <si>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</si>
  <si>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</si>
  <si>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</si>
  <si>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</si>
  <si>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</si>
  <si>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</si>
  <si>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</si>
  <si>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</si>
  <si>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</si>
  <si>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</si>
  <si>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</si>
  <si>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</si>
  <si>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</si>
  <si>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</si>
  <si>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</si>
  <si>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</si>
  <si>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</si>
  <si>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</si>
  <si>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</si>
  <si>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</si>
  <si>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</si>
  <si>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</si>
  <si>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</si>
  <si>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</si>
  <si>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</si>
  <si>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</si>
  <si>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</si>
  <si>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</si>
  <si>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</si>
  <si>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</si>
  <si>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</si>
  <si>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</si>
  <si>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</si>
  <si>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</si>
  <si>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</si>
  <si>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</si>
  <si>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</si>
  <si>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</si>
  <si>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</si>
  <si>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</si>
  <si>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</si>
  <si>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</si>
  <si>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</si>
  <si>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</si>
  <si>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</si>
  <si>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</si>
  <si>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</si>
  <si>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</si>
  <si>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</si>
  <si>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</si>
  <si>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</si>
  <si>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</si>
  <si>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</si>
  <si>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</si>
  <si>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</si>
  <si>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</si>
  <si>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</si>
  <si>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</si>
  <si>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</si>
  <si>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</si>
  <si>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</si>
  <si>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</si>
  <si>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</si>
  <si>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</si>
  <si>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</si>
  <si>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</si>
  <si>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</si>
  <si>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</si>
  <si>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</si>
  <si>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</si>
  <si>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</si>
  <si>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</si>
  <si>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</si>
  <si>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</si>
  <si>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</si>
  <si>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</si>
  <si>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</si>
  <si>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</si>
  <si>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</si>
  <si>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</si>
  <si>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</si>
  <si>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</si>
  <si>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</si>
  <si>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</si>
  <si>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</si>
  <si>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</si>
  <si>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</si>
  <si>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</si>
  <si>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</si>
  <si>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</si>
  <si>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</si>
  <si>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</si>
  <si>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</si>
  <si>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</si>
  <si>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</si>
  <si>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</si>
  <si>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</si>
  <si>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</si>
  <si>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</si>
  <si>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</si>
  <si>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</si>
  <si>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</si>
  <si>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</si>
  <si>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</si>
  <si>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</si>
  <si>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</si>
  <si>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</si>
  <si>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</si>
  <si>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</si>
  <si>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</si>
  <si>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</si>
  <si>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</si>
  <si>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</si>
  <si>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</si>
  <si>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</si>
  <si>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</si>
  <si>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</si>
  <si>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</si>
  <si>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</si>
  <si>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</si>
  <si>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</si>
  <si>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</si>
  <si>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</si>
  <si>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</si>
  <si>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</si>
  <si>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</si>
  <si>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</si>
  <si>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</si>
  <si>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</si>
  <si>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</si>
  <si>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</si>
  <si>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</si>
  <si>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</si>
  <si>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</si>
  <si>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</si>
  <si>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</si>
  <si>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</si>
  <si>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</si>
  <si>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</si>
  <si>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</si>
  <si>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</si>
  <si>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</si>
  <si>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</si>
  <si>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</si>
  <si>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</si>
  <si>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</si>
  <si>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</si>
  <si>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</si>
  <si>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</si>
  <si>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</si>
  <si>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</si>
  <si>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</si>
  <si>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</si>
  <si>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</si>
  <si>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</si>
  <si>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</si>
  <si>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</si>
  <si>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</si>
  <si>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</si>
  <si>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</si>
  <si>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</si>
  <si>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</si>
  <si>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</si>
  <si>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</si>
  <si>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</si>
  <si>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</si>
  <si>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</si>
  <si>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</si>
  <si>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</si>
  <si>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</si>
  <si>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</si>
  <si>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</si>
  <si>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</si>
  <si>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</si>
  <si>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</si>
  <si>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</si>
  <si>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</si>
  <si>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</si>
  <si>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</si>
  <si>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</si>
  <si>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</si>
  <si>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</si>
  <si>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</si>
  <si>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</si>
  <si>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</si>
  <si>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</si>
  <si>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</si>
  <si>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</si>
  <si>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</si>
  <si>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</si>
  <si>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</si>
  <si>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</si>
  <si>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</si>
  <si>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</si>
  <si>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</si>
  <si>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</si>
  <si>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</si>
  <si>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</si>
  <si>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</si>
  <si>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</si>
  <si>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</si>
  <si>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</si>
  <si>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</si>
  <si>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</si>
  <si>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</si>
  <si>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</si>
  <si>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</si>
  <si>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</si>
  <si>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</si>
  <si>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</si>
  <si>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</si>
  <si>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</si>
  <si>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</si>
  <si>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</si>
  <si>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</si>
  <si>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</si>
  <si>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</si>
  <si>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</si>
  <si>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</si>
  <si>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</si>
  <si>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</si>
  <si>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</si>
  <si>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</si>
  <si>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</si>
  <si>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</si>
  <si>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</si>
  <si>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</si>
  <si>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</si>
  <si>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</si>
  <si>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</si>
  <si>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</si>
  <si>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</si>
  <si>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</si>
  <si>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</si>
  <si>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</si>
  <si>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</si>
  <si>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</si>
  <si>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</si>
  <si>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</si>
  <si>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</si>
  <si>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</si>
  <si>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</si>
  <si>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</si>
  <si>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</si>
  <si>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</si>
  <si>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</si>
  <si>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</si>
  <si>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</si>
  <si>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</si>
  <si>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</si>
  <si>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</si>
  <si>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</si>
  <si>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</si>
  <si>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</si>
  <si>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</si>
  <si>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</si>
  <si>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</si>
  <si>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</si>
  <si>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</si>
  <si>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</si>
  <si>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</si>
  <si>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</si>
  <si>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</si>
  <si>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</si>
  <si>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</si>
  <si>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</si>
  <si>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</si>
  <si>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</si>
  <si>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</si>
  <si>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</si>
  <si>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</si>
  <si>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</si>
  <si>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</si>
  <si>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</si>
  <si>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</si>
  <si>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</si>
  <si>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</si>
  <si>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</si>
  <si>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</si>
  <si>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</si>
  <si>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</si>
  <si>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</si>
  <si>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</si>
  <si>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</si>
  <si>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</si>
  <si>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</si>
  <si>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</si>
  <si>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</si>
  <si>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</si>
  <si>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</si>
  <si>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</si>
  <si>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</si>
  <si>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</si>
  <si>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</si>
  <si>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</si>
  <si>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</si>
  <si>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</si>
  <si>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</si>
  <si>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</si>
  <si>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</si>
  <si>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</si>
  <si>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</si>
  <si>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</si>
  <si>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</si>
  <si>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</si>
  <si>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</si>
  <si>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</si>
  <si>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</si>
  <si>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</si>
  <si>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</si>
  <si>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</si>
  <si>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</si>
  <si>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</si>
  <si>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</si>
  <si>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</si>
  <si>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</si>
  <si>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</si>
  <si>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</si>
  <si>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</si>
  <si>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</si>
  <si>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</si>
  <si>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</si>
  <si>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</si>
  <si>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</si>
  <si>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</si>
  <si>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</si>
  <si>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</si>
  <si>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</si>
  <si>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</si>
  <si>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</si>
  <si>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</si>
  <si>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</si>
  <si>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</si>
  <si>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</si>
  <si>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</si>
  <si>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</si>
  <si>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</si>
  <si>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</si>
  <si>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</si>
  <si>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</si>
  <si>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</si>
  <si>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</si>
  <si>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</si>
  <si>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</si>
  <si>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</si>
  <si>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</si>
  <si>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</si>
  <si>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</si>
  <si>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</si>
  <si>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</si>
  <si>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</si>
  <si>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</si>
  <si>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</si>
  <si>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</si>
  <si>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</si>
  <si>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</si>
  <si>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</si>
  <si>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</si>
  <si>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</si>
  <si>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</si>
  <si>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</si>
  <si>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</si>
  <si>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</si>
  <si>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</si>
  <si>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</si>
  <si>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</si>
  <si>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</si>
  <si>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</si>
  <si>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</si>
  <si>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</si>
  <si>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</si>
  <si>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</si>
  <si>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</si>
  <si>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</si>
  <si>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</si>
  <si>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</si>
  <si>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</si>
  <si>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</si>
  <si>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</si>
  <si>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</si>
  <si>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</si>
  <si>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</si>
  <si>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</si>
  <si>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</si>
  <si>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</si>
  <si>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</si>
  <si>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</si>
  <si>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</si>
  <si>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</si>
  <si>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</si>
  <si>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</si>
  <si>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</si>
  <si>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</si>
  <si>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</si>
  <si>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</si>
  <si>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</si>
  <si>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</si>
  <si>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</si>
  <si>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</si>
  <si>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</si>
  <si>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</si>
  <si>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</si>
  <si>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</si>
  <si>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</si>
  <si>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</si>
  <si>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</si>
  <si>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</si>
  <si>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</si>
  <si>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</si>
  <si>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</si>
  <si>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</si>
  <si>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</si>
  <si>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</si>
  <si>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</si>
  <si>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</si>
  <si>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</si>
  <si>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</si>
  <si>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</si>
  <si>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</si>
  <si>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</si>
  <si>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</si>
  <si>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</si>
  <si>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</si>
  <si>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</si>
  <si>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</si>
  <si>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</si>
  <si>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</si>
  <si>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</si>
  <si>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</si>
  <si>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</si>
  <si>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</si>
  <si>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</si>
  <si>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</si>
  <si>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</si>
  <si>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</si>
  <si>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</si>
  <si>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</si>
  <si>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</si>
  <si>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</si>
  <si>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</si>
  <si>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</si>
  <si>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</si>
  <si>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</si>
  <si>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</si>
  <si>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</si>
  <si>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</si>
  <si>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</si>
  <si>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</si>
  <si>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</si>
  <si>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</si>
  <si>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</si>
  <si>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</si>
  <si>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</si>
  <si>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</si>
  <si>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</si>
  <si>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</si>
  <si>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</si>
  <si>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</si>
  <si>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</si>
  <si>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</si>
  <si>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</si>
  <si>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</si>
  <si>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</si>
  <si>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</si>
  <si>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</si>
  <si>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</si>
  <si>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</si>
  <si>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</si>
  <si>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</si>
  <si>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</si>
  <si>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</si>
  <si>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</si>
  <si>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</si>
  <si>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</si>
  <si>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</si>
  <si>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</si>
  <si>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</si>
  <si>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</si>
  <si>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</si>
  <si>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</si>
  <si>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</si>
  <si>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</si>
  <si>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</si>
  <si>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</si>
  <si>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</si>
  <si>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</si>
  <si>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</si>
  <si>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</si>
  <si>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</si>
  <si>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</si>
  <si>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</si>
  <si>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</si>
  <si>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</si>
  <si>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</si>
  <si>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</si>
  <si>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</si>
  <si>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</si>
  <si>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</si>
  <si>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</si>
  <si>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</si>
  <si>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</si>
  <si>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</si>
  <si>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</si>
  <si>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</si>
  <si>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</si>
  <si>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</si>
  <si>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</si>
  <si>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</si>
  <si>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</si>
  <si>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</si>
  <si>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</si>
  <si>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</si>
  <si>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</si>
  <si>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</si>
  <si>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</si>
  <si>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</si>
  <si>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</si>
  <si>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</si>
  <si>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</si>
  <si>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</si>
  <si>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</si>
  <si>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</si>
  <si>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</si>
  <si>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</si>
  <si>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</si>
  <si>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</si>
  <si>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</si>
  <si>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</si>
  <si>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</si>
  <si>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</si>
  <si>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</si>
  <si>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</si>
  <si>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</si>
  <si>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</si>
  <si>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</si>
  <si>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</si>
  <si>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</si>
  <si>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</si>
  <si>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</si>
  <si>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</si>
  <si>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</si>
  <si>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</si>
  <si>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</si>
  <si>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</si>
  <si>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</si>
  <si>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</si>
  <si>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</si>
  <si>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</si>
  <si>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</si>
  <si>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</si>
  <si>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</si>
  <si>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</si>
  <si>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</si>
  <si>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</si>
  <si>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</si>
  <si>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</si>
  <si>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</si>
  <si>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</si>
  <si>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</si>
  <si>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</si>
  <si>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</si>
  <si>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</si>
  <si>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</si>
  <si>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</si>
  <si>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</si>
  <si>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</si>
  <si>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</si>
  <si>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</si>
  <si>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</si>
  <si>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</si>
  <si>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</si>
  <si>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</si>
  <si>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</si>
  <si>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</si>
  <si>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</si>
  <si>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</si>
  <si>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</si>
  <si>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</si>
  <si>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</si>
  <si>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</si>
  <si>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</si>
  <si>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</si>
  <si>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</si>
  <si>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</si>
  <si>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</si>
  <si>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</si>
  <si>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</si>
  <si>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</si>
  <si>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</si>
  <si>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</si>
  <si>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</si>
  <si>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</si>
  <si>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</si>
  <si>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</si>
  <si>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</si>
  <si>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</si>
  <si>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</si>
  <si>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</si>
  <si>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</si>
  <si>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</si>
  <si>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</si>
  <si>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</si>
  <si>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</si>
  <si>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</si>
  <si>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</si>
  <si>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</si>
  <si>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</si>
  <si>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</si>
  <si>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</si>
  <si>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</si>
  <si>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</si>
  <si>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</si>
  <si>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</si>
  <si>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</si>
  <si>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</si>
  <si>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</si>
  <si>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</si>
  <si>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</si>
  <si>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</si>
  <si>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</si>
  <si>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</si>
  <si>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</si>
  <si>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</si>
  <si>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</si>
  <si>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</si>
  <si>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</si>
  <si>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</si>
  <si>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</si>
  <si>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</si>
  <si>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</si>
  <si>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</si>
  <si>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</si>
  <si>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</si>
  <si>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</si>
  <si>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</si>
  <si>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</si>
  <si>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</si>
  <si>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</si>
  <si>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</si>
  <si>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</si>
  <si>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</si>
  <si>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</si>
  <si>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</si>
  <si>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</si>
  <si>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</si>
  <si>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</si>
  <si>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</si>
  <si>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</si>
  <si>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</si>
  <si>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</si>
  <si>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</si>
  <si>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</si>
  <si>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</si>
  <si>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</si>
  <si>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</si>
  <si>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</si>
  <si>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</si>
  <si>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</si>
  <si>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</si>
  <si>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</si>
  <si>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</si>
  <si>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</si>
  <si>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</si>
  <si>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</si>
  <si>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</si>
  <si>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</si>
  <si>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</si>
  <si>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</si>
  <si>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</si>
  <si>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</si>
  <si>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</si>
  <si>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</si>
  <si>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</si>
  <si>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</si>
  <si>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</si>
  <si>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</si>
  <si>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</si>
  <si>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</si>
  <si>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</si>
  <si>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</si>
  <si>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</si>
  <si>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</si>
  <si>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</si>
  <si>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</si>
  <si>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</si>
  <si>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</si>
  <si>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</si>
  <si>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</si>
  <si>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</si>
  <si>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</si>
  <si>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</si>
  <si>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</si>
  <si>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</si>
  <si>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</si>
  <si>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</si>
  <si>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</si>
  <si>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</si>
  <si>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</si>
  <si>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</si>
  <si>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</si>
  <si>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</si>
  <si>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</si>
  <si>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</si>
  <si>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</si>
  <si>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</si>
  <si>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</si>
  <si>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</si>
  <si>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</si>
  <si>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</si>
  <si>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</si>
  <si>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</si>
  <si>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</si>
  <si>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</si>
  <si>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</si>
  <si>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</si>
  <si>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</si>
  <si>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</si>
  <si>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</si>
  <si>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</si>
  <si>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</si>
  <si>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</si>
  <si>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</si>
  <si>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</si>
  <si>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</si>
  <si>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</si>
  <si>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</si>
  <si>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</si>
  <si>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</si>
  <si>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</si>
  <si>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</si>
  <si>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</si>
  <si>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</si>
  <si>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</si>
  <si>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</si>
  <si>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</si>
  <si>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</si>
  <si>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</si>
  <si>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</si>
  <si>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</si>
  <si>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</si>
  <si>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</si>
  <si>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</si>
  <si>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</si>
  <si>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</si>
  <si>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</si>
  <si>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</si>
  <si>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</si>
  <si>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</si>
  <si>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</si>
  <si>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</si>
  <si>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</si>
  <si>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</si>
  <si>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</si>
  <si>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</si>
  <si>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</si>
  <si>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</si>
  <si>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</si>
  <si>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</si>
  <si>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</si>
  <si>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</si>
  <si>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</si>
  <si>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</si>
  <si>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</si>
  <si>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</si>
  <si>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</si>
  <si>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</si>
  <si>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</si>
  <si>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</si>
  <si>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</si>
  <si>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</si>
  <si>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</si>
  <si>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</si>
  <si>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</si>
  <si>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</si>
  <si>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</si>
  <si>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</si>
  <si>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</si>
  <si>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</si>
  <si>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</si>
  <si>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</si>
  <si>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</si>
  <si>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</si>
  <si>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</si>
  <si>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</si>
  <si>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</si>
  <si>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</si>
  <si>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</si>
  <si>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</si>
  <si>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</si>
  <si>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</si>
  <si>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</si>
  <si>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</si>
  <si>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</si>
  <si>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</si>
  <si>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</si>
  <si>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</si>
  <si>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</si>
  <si>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</si>
  <si>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</si>
  <si>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</si>
  <si>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</si>
  <si>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</si>
  <si>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</si>
  <si>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</si>
  <si>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</si>
  <si>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</si>
  <si>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</si>
  <si>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</si>
  <si>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</si>
  <si>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</si>
  <si>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</si>
  <si>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</si>
  <si>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</si>
  <si>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</si>
  <si>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</si>
  <si>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</si>
  <si>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</si>
  <si>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</si>
  <si>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</si>
  <si>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</si>
  <si>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</si>
  <si>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</si>
  <si>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</si>
  <si>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</si>
  <si>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</si>
  <si>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</si>
  <si>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</si>
  <si>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</si>
  <si>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</si>
  <si>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</si>
  <si>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</si>
  <si>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</si>
  <si>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</si>
  <si>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</si>
  <si>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</si>
  <si>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</si>
  <si>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</si>
  <si>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</si>
  <si>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</si>
  <si>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</si>
  <si>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</si>
  <si>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</si>
  <si>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</si>
  <si>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</si>
  <si>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</si>
  <si>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</si>
  <si>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</si>
  <si>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</si>
  <si>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</si>
  <si>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</si>
  <si>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</si>
  <si>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</si>
  <si>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</si>
  <si>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</si>
  <si>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</si>
  <si>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</si>
  <si>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</si>
  <si>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</si>
  <si>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</si>
  <si>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</si>
  <si>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</si>
  <si>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</si>
  <si>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</si>
  <si>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</si>
  <si>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</si>
  <si>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</si>
  <si>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</si>
  <si>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</si>
  <si>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</si>
  <si>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</si>
  <si>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</si>
  <si>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</si>
  <si>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</si>
  <si>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</si>
  <si>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</si>
  <si>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</si>
  <si>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</si>
  <si>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</si>
  <si>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</si>
  <si>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</si>
  <si>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</si>
  <si>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</si>
  <si>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</si>
  <si>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</si>
  <si>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</si>
  <si>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</si>
  <si>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</si>
  <si>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</si>
  <si>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</si>
  <si>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</si>
  <si>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</si>
  <si>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</si>
  <si>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</si>
  <si>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</si>
  <si>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</si>
  <si>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</si>
  <si>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</si>
  <si>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</si>
  <si>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</si>
  <si>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</si>
  <si>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</si>
  <si>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</si>
  <si>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</si>
  <si>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</si>
  <si>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</si>
  <si>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</si>
  <si>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</si>
  <si>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</si>
  <si>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</si>
  <si>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</si>
  <si>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</si>
  <si>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</si>
  <si>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</si>
  <si>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</si>
  <si>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</si>
  <si>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</si>
  <si>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</si>
  <si>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</si>
  <si>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</si>
  <si>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</si>
  <si>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</si>
  <si>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</si>
  <si>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</si>
  <si>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</si>
  <si>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</si>
  <si>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</si>
  <si>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</si>
  <si>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</si>
  <si>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</si>
  <si>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</si>
  <si>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</si>
  <si>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</si>
  <si>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</si>
  <si>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</si>
  <si>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</si>
  <si>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</si>
  <si>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</si>
  <si>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</si>
  <si>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</si>
  <si>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</si>
  <si>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</si>
  <si>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</si>
  <si>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</si>
  <si>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</si>
  <si>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</si>
  <si>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</si>
  <si>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</si>
  <si>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</si>
  <si>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</si>
  <si>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</si>
  <si>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</si>
  <si>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</si>
  <si>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</si>
  <si>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</si>
  <si>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</si>
  <si>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</si>
  <si>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</si>
  <si>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</si>
  <si>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</si>
  <si>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</si>
  <si>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</si>
  <si>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</si>
  <si>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</si>
  <si>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</si>
  <si>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</si>
  <si>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</si>
  <si>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</si>
  <si>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</si>
  <si>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</si>
  <si>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</si>
  <si>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</si>
  <si>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</si>
  <si>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</si>
  <si>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</si>
  <si>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</si>
  <si>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</si>
  <si>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</si>
  <si>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</si>
  <si>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</si>
  <si>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</si>
  <si>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</si>
  <si>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</si>
  <si>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</si>
  <si>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</si>
  <si>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</si>
  <si>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</si>
  <si>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</si>
  <si>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</si>
  <si>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</si>
  <si>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</si>
  <si>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</si>
  <si>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</si>
  <si>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</si>
  <si>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</si>
  <si>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</si>
  <si>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</si>
  <si>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</si>
  <si>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</si>
  <si>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</si>
  <si>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</si>
  <si>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</si>
  <si>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</si>
  <si>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</si>
  <si>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</si>
  <si>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</si>
  <si>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</si>
  <si>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</si>
  <si>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</si>
  <si>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</si>
  <si>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</si>
  <si>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</si>
  <si>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</si>
  <si>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</si>
  <si>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</si>
  <si>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</si>
  <si>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</si>
  <si>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</si>
  <si>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</si>
  <si>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</si>
  <si>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</si>
  <si>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</si>
  <si>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</si>
  <si>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</si>
  <si>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</si>
  <si>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</si>
  <si>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</si>
  <si>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</si>
  <si>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</si>
  <si>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</si>
  <si>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</si>
  <si>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</si>
  <si>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</si>
  <si>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</si>
  <si>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</si>
  <si>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</si>
  <si>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</si>
  <si>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</si>
  <si>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</si>
  <si>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</si>
  <si>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</si>
  <si>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</si>
  <si>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</si>
  <si>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</si>
  <si>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</si>
  <si>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</si>
  <si>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</si>
  <si>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</si>
  <si>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</si>
  <si>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</si>
  <si>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</si>
  <si>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</si>
  <si>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</si>
  <si>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</si>
  <si>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</si>
  <si>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</si>
  <si>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</si>
  <si>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</si>
  <si>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</si>
  <si>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</si>
  <si>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</si>
  <si>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</si>
  <si>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</si>
  <si>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</si>
  <si>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</si>
  <si>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</si>
  <si>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</si>
  <si>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</si>
  <si>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</si>
  <si>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</si>
  <si>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</si>
  <si>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</si>
  <si>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</si>
  <si>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</si>
  <si>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</si>
  <si>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</si>
  <si>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</si>
  <si>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</si>
  <si>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</si>
  <si>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</si>
  <si>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</si>
  <si>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</si>
  <si>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</si>
  <si>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</si>
  <si>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</si>
  <si>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</si>
  <si>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</si>
  <si>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</si>
  <si>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</si>
  <si>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</si>
  <si>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</si>
  <si>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</si>
  <si>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</si>
  <si>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</si>
  <si>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</si>
  <si>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</si>
  <si>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</si>
  <si>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</si>
  <si>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</si>
  <si>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</si>
  <si>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</si>
  <si>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</si>
  <si>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</si>
  <si>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</si>
  <si>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</si>
  <si>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</si>
  <si>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</si>
  <si>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</si>
  <si>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</si>
  <si>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</si>
  <si>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</si>
  <si>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</si>
  <si>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</si>
  <si>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</si>
  <si>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</si>
  <si>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</si>
  <si>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</si>
  <si>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</si>
  <si>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</si>
  <si>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</si>
  <si>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</si>
  <si>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</si>
  <si>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</si>
  <si>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</si>
  <si>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</si>
  <si>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</si>
  <si>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</si>
  <si>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</si>
  <si>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</si>
  <si>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</si>
  <si>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</si>
  <si>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</si>
  <si>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</si>
  <si>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</si>
  <si>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</si>
  <si>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</si>
  <si>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</si>
  <si>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</si>
  <si>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</si>
  <si>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</si>
  <si>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</si>
  <si>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</si>
  <si>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</si>
  <si>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</si>
  <si>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</si>
  <si>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</si>
  <si>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</si>
  <si>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</si>
  <si>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</si>
  <si>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</si>
  <si>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</si>
  <si>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</si>
  <si>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</si>
  <si>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</si>
  <si>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</si>
  <si>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</si>
  <si>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</si>
  <si>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</si>
  <si>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</si>
  <si>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</si>
  <si>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</si>
  <si>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</si>
  <si>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</si>
  <si>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</si>
  <si>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</si>
  <si>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</si>
  <si>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</si>
  <si>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</si>
  <si>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</si>
  <si>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</si>
  <si>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</si>
  <si>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</si>
  <si>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</si>
  <si>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</si>
  <si>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</si>
  <si>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</si>
  <si>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</si>
  <si>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</si>
  <si>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</si>
  <si>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</si>
  <si>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</si>
  <si>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</si>
  <si>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</si>
  <si>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</si>
  <si>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</si>
  <si>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</si>
  <si>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</si>
  <si>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</si>
  <si>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</si>
  <si>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</si>
  <si>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</si>
  <si>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</si>
  <si>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</si>
  <si>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</si>
  <si>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</si>
  <si>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</si>
  <si>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</si>
  <si>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</si>
  <si>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</si>
  <si>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</si>
  <si>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</si>
  <si>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</si>
  <si>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</si>
  <si>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</si>
  <si>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</si>
  <si>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</si>
  <si>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</si>
  <si>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</si>
  <si>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</si>
  <si>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</si>
  <si>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</si>
  <si>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</si>
  <si>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</si>
  <si>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</si>
  <si>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</si>
  <si>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</si>
  <si>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</si>
  <si>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</si>
  <si>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</si>
  <si>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</si>
  <si>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</si>
  <si>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</si>
  <si>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</si>
  <si>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</si>
  <si>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</si>
  <si>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</si>
  <si>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</si>
  <si>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</si>
  <si>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</si>
  <si>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</si>
  <si>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</si>
  <si>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</si>
  <si>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</si>
  <si>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</si>
  <si>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</si>
  <si>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</si>
  <si>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</si>
  <si>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</si>
  <si>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</si>
  <si>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</si>
  <si>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</si>
  <si>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</si>
  <si>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</si>
  <si>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</si>
  <si>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</si>
  <si>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</si>
  <si>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</si>
  <si>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</si>
  <si>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</si>
  <si>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</si>
  <si>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</si>
  <si>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</si>
  <si>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</si>
  <si>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</si>
  <si>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</si>
  <si>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</si>
  <si>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</si>
  <si>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</si>
  <si>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</si>
  <si>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</si>
  <si>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</si>
  <si>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</si>
  <si>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</si>
  <si>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</si>
  <si>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</si>
  <si>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</si>
  <si>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</si>
  <si>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</si>
  <si>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</si>
  <si>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</si>
  <si>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</si>
  <si>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</si>
  <si>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</si>
  <si>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</si>
  <si>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</si>
  <si>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</si>
  <si>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</si>
  <si>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</si>
  <si>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</si>
  <si>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</si>
  <si>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</si>
  <si>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</si>
  <si>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</si>
  <si>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</si>
  <si>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</si>
  <si>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</si>
  <si>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</si>
  <si>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</si>
  <si>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</si>
  <si>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</si>
  <si>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</si>
  <si>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</si>
  <si>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</si>
  <si>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</si>
  <si>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</si>
  <si>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</si>
  <si>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</si>
  <si>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</si>
  <si>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</si>
  <si>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</si>
  <si>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</si>
  <si>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</si>
  <si>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</si>
  <si>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</si>
  <si>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</si>
  <si>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</si>
  <si>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</si>
  <si>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</si>
  <si>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</si>
  <si>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</si>
  <si>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</si>
  <si>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</si>
  <si>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</si>
  <si>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</si>
  <si>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</si>
  <si>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</si>
  <si>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</si>
  <si>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</si>
  <si>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</si>
  <si>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</si>
  <si>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</si>
  <si>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</si>
  <si>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</si>
  <si>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</si>
  <si>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</si>
  <si>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</si>
  <si>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</si>
  <si>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</si>
  <si>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</si>
  <si>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</si>
  <si>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</si>
  <si>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</si>
  <si>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</si>
  <si>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</si>
  <si>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</si>
  <si>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</si>
  <si>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</si>
  <si>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</si>
  <si>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</si>
  <si>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</si>
  <si>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</si>
  <si>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</si>
  <si>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</si>
  <si>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</si>
  <si>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</si>
  <si>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</si>
  <si>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</si>
  <si>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</si>
  <si>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</si>
  <si>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</si>
  <si>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</si>
  <si>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</si>
  <si>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</si>
  <si>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</si>
  <si>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</si>
  <si>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</si>
  <si>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</si>
  <si>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</si>
  <si>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</si>
  <si>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</si>
  <si>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</si>
  <si>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</si>
  <si>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</si>
  <si>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</si>
  <si>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</si>
  <si>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</si>
  <si>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</si>
  <si>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</si>
  <si>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</si>
  <si>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</si>
  <si>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</si>
  <si>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</si>
  <si>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</si>
  <si>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</si>
  <si>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</si>
  <si>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</si>
  <si>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</si>
  <si>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</si>
  <si>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</si>
  <si>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</si>
  <si>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</si>
  <si>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</si>
  <si>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</si>
  <si>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</si>
  <si>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</si>
  <si>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</si>
  <si>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</si>
  <si>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</si>
  <si>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</si>
  <si>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</si>
  <si>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</si>
  <si>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</si>
  <si>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</si>
  <si>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</si>
  <si>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</si>
  <si>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</si>
  <si>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</si>
  <si>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</si>
  <si>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</si>
  <si>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</si>
  <si>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</si>
  <si>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</si>
  <si>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</si>
  <si>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</si>
  <si>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</si>
  <si>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</si>
  <si>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</si>
  <si>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</si>
  <si>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</si>
  <si>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</si>
  <si>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</si>
  <si>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</si>
  <si>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</si>
  <si>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</si>
  <si>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</si>
  <si>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</si>
  <si>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</si>
  <si>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</si>
  <si>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</si>
  <si>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</si>
  <si>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</si>
  <si>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</si>
  <si>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</si>
  <si>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</si>
  <si>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</si>
  <si>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</si>
  <si>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</si>
  <si>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</si>
  <si>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</si>
  <si>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</si>
  <si>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</si>
  <si>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</si>
  <si>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</si>
  <si>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</si>
  <si>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</si>
  <si>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</si>
  <si>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</si>
  <si>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</si>
  <si>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</si>
  <si>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</si>
  <si>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</si>
  <si>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</si>
  <si>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</si>
  <si>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</si>
  <si>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</si>
  <si>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</si>
  <si>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</si>
  <si>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</si>
  <si>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</si>
  <si>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</si>
  <si>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</si>
  <si>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</si>
  <si>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</si>
  <si>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</si>
  <si>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</si>
  <si>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</si>
  <si>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</si>
  <si>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</si>
  <si>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</si>
  <si>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</si>
  <si>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</si>
  <si>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</si>
  <si>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</si>
  <si>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</si>
  <si>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</si>
  <si>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</si>
  <si>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</si>
  <si>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</si>
  <si>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</si>
  <si>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</si>
  <si>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</si>
  <si>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</si>
  <si>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</si>
  <si>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</si>
  <si>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</si>
  <si>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</si>
  <si>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</si>
  <si>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</si>
  <si>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</si>
  <si>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</si>
  <si>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</si>
  <si>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</si>
  <si>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</si>
  <si>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</si>
  <si>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</si>
  <si>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</si>
  <si>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</si>
  <si>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</si>
  <si>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</si>
  <si>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</si>
  <si>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</si>
  <si>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</si>
  <si>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</si>
  <si>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</si>
  <si>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</si>
  <si>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</si>
  <si>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</si>
  <si>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</si>
  <si>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</si>
  <si>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</si>
  <si>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</si>
  <si>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</si>
  <si>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</si>
  <si>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</si>
  <si>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</si>
  <si>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</si>
  <si>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</si>
  <si>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</si>
  <si>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</si>
  <si>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</si>
  <si>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</si>
  <si>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</si>
  <si>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</si>
  <si>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</si>
  <si>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</si>
  <si>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</si>
  <si>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</si>
  <si>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</si>
  <si>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</si>
  <si>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</si>
  <si>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</si>
  <si>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</si>
  <si>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</si>
  <si>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</si>
  <si>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</si>
  <si>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</si>
  <si>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</si>
  <si>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</si>
  <si>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</si>
  <si>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</si>
  <si>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</si>
  <si>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</si>
  <si>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</si>
  <si>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</si>
  <si>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</si>
  <si>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</si>
  <si>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</si>
  <si>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</si>
  <si>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</si>
  <si>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</si>
  <si>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</si>
  <si>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</si>
  <si>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</si>
  <si>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</si>
  <si>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</si>
  <si>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</si>
  <si>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</si>
  <si>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</si>
  <si>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</si>
  <si>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</si>
  <si>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</si>
  <si>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</si>
  <si>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</si>
  <si>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</si>
  <si>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</si>
  <si>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</si>
  <si>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</si>
  <si>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</si>
  <si>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</si>
  <si>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</si>
  <si>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</si>
  <si>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</si>
  <si>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</si>
  <si>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</si>
  <si>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</si>
  <si>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</si>
  <si>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</si>
  <si>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</si>
  <si>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</si>
  <si>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</si>
  <si>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</si>
  <si>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</si>
  <si>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</si>
  <si>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</si>
  <si>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</si>
  <si>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</si>
  <si>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</si>
  <si>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</si>
  <si>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</si>
  <si>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</si>
  <si>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</si>
  <si>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</si>
  <si>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</si>
  <si>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</si>
  <si>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</si>
  <si>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</si>
  <si>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</si>
  <si>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</si>
  <si>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</si>
  <si>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</si>
  <si>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</si>
  <si>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</si>
  <si>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</si>
  <si>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</si>
  <si>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</si>
  <si>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</si>
  <si>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</si>
  <si>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</si>
  <si>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</si>
  <si>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</si>
  <si>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</si>
  <si>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</si>
  <si>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</si>
  <si>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</si>
  <si>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</si>
  <si>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</si>
  <si>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</si>
  <si>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</si>
  <si>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</si>
  <si>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</si>
  <si>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</si>
  <si>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</si>
  <si>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</si>
  <si>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</si>
  <si>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</si>
  <si>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</si>
  <si>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</si>
  <si>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</si>
  <si>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</si>
  <si>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</si>
  <si>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</si>
  <si>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</si>
  <si>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</si>
  <si>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</si>
  <si>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</si>
  <si>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</si>
  <si>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</si>
  <si>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</si>
  <si>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</si>
  <si>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</si>
  <si>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</si>
  <si>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</si>
  <si>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</si>
  <si>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</si>
  <si>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</si>
  <si>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</si>
  <si>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</si>
  <si>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</si>
  <si>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</si>
  <si>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</si>
  <si>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</si>
  <si>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</si>
  <si>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</si>
  <si>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</si>
  <si>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</si>
  <si>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</si>
  <si>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</si>
  <si>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</si>
  <si>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</si>
  <si>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</si>
  <si>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</si>
  <si>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</si>
  <si>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</si>
  <si>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</si>
  <si>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</si>
  <si>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</si>
  <si>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</si>
  <si>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</si>
  <si>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</si>
  <si>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</si>
  <si>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</si>
  <si>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</si>
  <si>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</si>
  <si>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</si>
  <si>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</si>
  <si>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</si>
  <si>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</si>
  <si>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</si>
  <si>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</si>
  <si>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</si>
  <si>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</si>
  <si>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</si>
  <si>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</si>
  <si>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</si>
  <si>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</si>
  <si>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</si>
  <si>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</si>
  <si>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</si>
  <si>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</si>
  <si>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</si>
  <si>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</si>
  <si>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</si>
  <si>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</si>
  <si>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</si>
  <si>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</si>
  <si>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</si>
  <si>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</si>
  <si>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</si>
  <si>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</si>
  <si>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</si>
  <si>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</si>
  <si>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</si>
  <si>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</si>
  <si>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</si>
  <si>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</si>
  <si>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</si>
  <si>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</si>
  <si>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</si>
  <si>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</si>
  <si>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</si>
  <si>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</si>
  <si>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</si>
  <si>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</si>
  <si>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</si>
  <si>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</si>
  <si>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</si>
  <si>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</si>
  <si>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</si>
  <si>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</si>
  <si>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</si>
  <si>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</si>
  <si>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</si>
  <si>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</si>
  <si>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</si>
  <si>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</si>
  <si>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</si>
  <si>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</si>
  <si>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</si>
  <si>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</si>
  <si>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</si>
  <si>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</si>
  <si>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</si>
  <si>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</si>
  <si>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</si>
  <si>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</si>
  <si>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</si>
  <si>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</si>
  <si>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</si>
  <si>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</si>
  <si>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</si>
  <si>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</si>
  <si>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</si>
  <si>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</si>
  <si>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</si>
  <si>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</si>
  <si>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</si>
  <si>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</si>
  <si>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</si>
  <si>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</si>
  <si>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</si>
  <si>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</si>
  <si>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</si>
  <si>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</si>
  <si>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</si>
  <si>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</si>
  <si>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</si>
  <si>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</si>
  <si>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</si>
  <si>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</si>
  <si>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</si>
  <si>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</si>
  <si>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</si>
  <si>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</si>
  <si>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</si>
  <si>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</si>
  <si>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</si>
  <si>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</si>
  <si>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</si>
  <si>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</si>
  <si>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</si>
  <si>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</si>
  <si>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</si>
  <si>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</si>
  <si>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</si>
  <si>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</si>
  <si>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</si>
  <si>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</si>
  <si>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</si>
  <si>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</si>
  <si>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</si>
  <si>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</si>
  <si>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</si>
  <si>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</si>
  <si>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</si>
  <si>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</si>
  <si>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</si>
  <si>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</si>
  <si>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</si>
  <si>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</si>
  <si>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</si>
  <si>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</si>
  <si>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</si>
  <si>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</si>
  <si>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</si>
  <si>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</si>
  <si>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</si>
  <si>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</si>
  <si>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</si>
  <si>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</si>
  <si>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</si>
  <si>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</si>
  <si>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</si>
  <si>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</si>
  <si>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</si>
  <si>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</si>
  <si>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</si>
  <si>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</si>
  <si>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</si>
  <si>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</si>
  <si>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</si>
  <si>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</si>
  <si>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</si>
  <si>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</si>
  <si>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</si>
  <si>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</si>
  <si>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</si>
  <si>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</si>
  <si>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</si>
  <si>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</si>
  <si>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</si>
  <si>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</si>
  <si>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</si>
  <si>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</si>
  <si>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</si>
  <si>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</si>
  <si>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</si>
  <si>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</si>
  <si>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</si>
  <si>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</si>
  <si>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</si>
  <si>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</si>
  <si>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</si>
  <si>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</si>
  <si>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</si>
  <si>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</si>
  <si>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</si>
  <si>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</si>
  <si>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</si>
  <si>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</si>
  <si>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</si>
  <si>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</si>
  <si>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</si>
  <si>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</si>
  <si>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</si>
  <si>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</si>
  <si>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</si>
  <si>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</si>
  <si>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</si>
  <si>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</si>
  <si>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</si>
  <si>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</si>
  <si>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</si>
  <si>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</si>
  <si>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</si>
  <si>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</si>
  <si>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</si>
  <si>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</si>
  <si>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</si>
  <si>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</si>
  <si>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</si>
  <si>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</si>
  <si>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</si>
  <si>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</si>
  <si>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</si>
  <si>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</si>
  <si>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</si>
  <si>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</si>
  <si>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</si>
  <si>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</si>
  <si>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</si>
  <si>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</si>
  <si>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</si>
  <si>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</si>
  <si>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</si>
  <si>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</si>
  <si>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</si>
  <si>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</si>
  <si>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</si>
  <si>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</si>
  <si>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</si>
  <si>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</si>
  <si>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</si>
  <si>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</si>
  <si>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</si>
  <si>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</si>
  <si>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</si>
  <si>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</si>
  <si>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</si>
  <si>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</si>
  <si>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</si>
  <si>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</si>
  <si>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</si>
  <si>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</si>
  <si>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</si>
  <si>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</si>
  <si>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</si>
  <si>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</si>
  <si>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</si>
  <si>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</si>
  <si>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</si>
  <si>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</si>
  <si>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</si>
  <si>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</si>
  <si>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</si>
  <si>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</si>
  <si>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</si>
  <si>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</si>
  <si>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</si>
  <si>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</si>
  <si>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</si>
  <si>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</si>
  <si>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</si>
  <si>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</si>
  <si>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</si>
  <si>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</si>
  <si>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</si>
  <si>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</si>
  <si>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</si>
  <si>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</si>
  <si>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</si>
  <si>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</si>
  <si>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</si>
  <si>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</si>
  <si>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</si>
  <si>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</si>
  <si>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</si>
  <si>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</si>
  <si>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</si>
  <si>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</si>
  <si>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</si>
  <si>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</si>
  <si>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</si>
  <si>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</si>
  <si>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</si>
  <si>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</si>
  <si>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</si>
  <si>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</si>
  <si>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</si>
  <si>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</si>
  <si>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</si>
  <si>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</si>
  <si>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</si>
  <si>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</si>
  <si>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</si>
  <si>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</si>
  <si>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</si>
  <si>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</si>
  <si>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</si>
  <si>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</si>
  <si>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</si>
  <si>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</si>
  <si>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</si>
  <si>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</si>
  <si>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</si>
  <si>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</si>
  <si>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</si>
  <si>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</si>
  <si>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</si>
  <si>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</si>
  <si>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</si>
  <si>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</si>
  <si>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</si>
  <si>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</si>
  <si>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</si>
  <si>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</si>
  <si>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</si>
  <si>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</si>
  <si>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</si>
  <si>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</si>
  <si>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</si>
  <si>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</si>
  <si>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</si>
  <si>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</si>
  <si>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</si>
  <si>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</si>
  <si>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</si>
  <si>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</si>
  <si>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</si>
  <si>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</si>
  <si>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</si>
  <si>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</si>
  <si>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</si>
  <si>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</si>
  <si>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</si>
  <si>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</si>
  <si>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</si>
  <si>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</si>
  <si>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</si>
  <si>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</si>
  <si>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</si>
  <si>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</si>
  <si>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</si>
  <si>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</si>
  <si>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</si>
  <si>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</si>
  <si>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</si>
  <si>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</si>
  <si>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</si>
  <si>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</si>
  <si>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</si>
  <si>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</si>
  <si>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</si>
  <si>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</si>
  <si>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</si>
  <si>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</si>
  <si>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</si>
  <si>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</si>
  <si>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</si>
  <si>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</si>
  <si>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</si>
  <si>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</si>
  <si>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</si>
  <si>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</si>
  <si>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</si>
  <si>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</si>
  <si>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</si>
  <si>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</si>
  <si>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</si>
  <si>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</si>
  <si>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</si>
  <si>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</si>
  <si>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</si>
  <si>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</si>
  <si>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</si>
  <si>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</si>
  <si>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</si>
  <si>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</si>
  <si>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</si>
  <si>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</si>
  <si>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</si>
  <si>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</si>
  <si>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</si>
  <si>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</si>
  <si>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</si>
  <si>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</si>
  <si>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</si>
  <si>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</si>
  <si>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</si>
  <si>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</si>
  <si>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</si>
  <si>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</si>
  <si>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</si>
  <si>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</si>
  <si>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</si>
  <si>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</si>
  <si>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</si>
  <si>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</si>
  <si>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</si>
  <si>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</si>
  <si>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</si>
  <si>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</si>
  <si>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</si>
  <si>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</si>
  <si>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</si>
  <si>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</si>
  <si>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</si>
  <si>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</si>
  <si>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</si>
  <si>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</si>
  <si>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</si>
  <si>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</si>
  <si>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</si>
  <si>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</si>
  <si>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</si>
  <si>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</si>
  <si>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</si>
  <si>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</si>
  <si>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</si>
  <si>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</si>
  <si>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</si>
  <si>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</si>
  <si>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</si>
  <si>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</si>
  <si>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</si>
  <si>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</si>
  <si>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</si>
  <si>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</si>
  <si>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</si>
  <si>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</si>
  <si>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</si>
  <si>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</si>
  <si>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</si>
  <si>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</si>
  <si>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</si>
  <si>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</si>
  <si>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</si>
  <si>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</si>
  <si>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</si>
  <si>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</si>
  <si>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</si>
  <si>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</si>
  <si>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</si>
  <si>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</si>
  <si>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</si>
  <si>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</si>
  <si>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</si>
  <si>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</si>
  <si>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</si>
  <si>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</si>
  <si>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</si>
  <si>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</si>
  <si>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</si>
  <si>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</si>
  <si>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</si>
  <si>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</si>
  <si>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</si>
  <si>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</si>
  <si>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</si>
  <si>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</si>
  <si>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</si>
  <si>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</si>
  <si>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</si>
  <si>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</si>
  <si>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</si>
  <si>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</si>
  <si>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</si>
  <si>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</si>
  <si>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</si>
  <si>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</si>
  <si>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</si>
  <si>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</si>
  <si>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</si>
  <si>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</si>
  <si>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</si>
  <si>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</si>
  <si>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</si>
  <si>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</si>
  <si>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</si>
  <si>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</si>
  <si>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</si>
  <si>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</si>
  <si>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</si>
  <si>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</si>
  <si>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</si>
  <si>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</si>
  <si>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</si>
  <si>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</si>
  <si>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</si>
  <si>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</si>
  <si>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</si>
  <si>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</si>
  <si>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</si>
  <si>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</si>
  <si>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</si>
  <si>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</si>
  <si>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</si>
  <si>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</si>
  <si>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</si>
  <si>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</si>
  <si>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</si>
  <si>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</si>
  <si>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</si>
  <si>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</si>
  <si>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</si>
  <si>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</si>
  <si>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</si>
  <si>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</si>
  <si>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</si>
  <si>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</si>
  <si>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</si>
  <si>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</si>
  <si>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</si>
  <si>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</si>
  <si>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</si>
  <si>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</si>
  <si>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</si>
  <si>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</si>
  <si>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</si>
  <si>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</si>
  <si>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</si>
  <si>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</si>
  <si>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</si>
  <si>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</si>
  <si>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</si>
  <si>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</si>
  <si>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</si>
  <si>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</si>
  <si>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</si>
  <si>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</si>
  <si>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</si>
  <si>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</si>
  <si>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</si>
  <si>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</si>
  <si>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</si>
  <si>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</si>
  <si>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</si>
  <si>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</si>
  <si>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</si>
  <si>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</si>
  <si>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</si>
  <si>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</si>
  <si>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</si>
  <si>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</si>
  <si>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</si>
  <si>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</si>
  <si>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</si>
  <si>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</si>
  <si>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</si>
  <si>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</si>
  <si>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</si>
  <si>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</si>
  <si>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</si>
  <si>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</si>
  <si>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</si>
  <si>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</si>
  <si>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</si>
  <si>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</si>
  <si>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</si>
  <si>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</si>
  <si>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</si>
  <si>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</si>
  <si>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</si>
  <si>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</si>
  <si>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</si>
  <si>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</si>
  <si>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</si>
  <si>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</si>
  <si>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</si>
  <si>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</si>
  <si>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</si>
  <si>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</si>
  <si>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</si>
  <si>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</si>
  <si>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</si>
  <si>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</si>
  <si>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</si>
  <si>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</si>
  <si>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</si>
  <si>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</si>
  <si>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</si>
  <si>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</si>
  <si>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</si>
  <si>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</si>
  <si>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</si>
  <si>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</si>
  <si>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</si>
  <si>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</si>
  <si>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</si>
  <si>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</si>
  <si>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</si>
  <si>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</si>
  <si>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</si>
  <si>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</si>
  <si>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</si>
  <si>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</si>
  <si>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</si>
  <si>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</si>
  <si>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</si>
  <si>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</si>
  <si>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</si>
  <si>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</si>
  <si>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</si>
  <si>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</si>
  <si>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</si>
  <si>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</si>
  <si>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</si>
  <si>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</si>
  <si>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</si>
  <si>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</si>
  <si>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</si>
  <si>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</si>
  <si>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</si>
  <si>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</si>
  <si>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</si>
  <si>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</si>
  <si>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</si>
  <si>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</si>
  <si>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</si>
  <si>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</si>
  <si>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</si>
  <si>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</si>
  <si>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</si>
  <si>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</si>
  <si>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</si>
  <si>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</si>
  <si>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</si>
  <si>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</si>
  <si>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</si>
  <si>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</si>
  <si>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</si>
  <si>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</si>
  <si>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</si>
  <si>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</si>
  <si>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</si>
  <si>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</si>
  <si>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</si>
  <si>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</si>
  <si>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</si>
  <si>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</si>
  <si>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</si>
  <si>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</si>
  <si>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</si>
  <si>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</si>
  <si>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</si>
  <si>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</si>
  <si>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</si>
  <si>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</si>
  <si>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</si>
  <si>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</si>
  <si>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</si>
  <si>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</si>
  <si>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</si>
  <si>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</si>
  <si>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</si>
  <si>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</si>
  <si>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</si>
  <si>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</si>
  <si>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</si>
  <si>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</si>
  <si>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</si>
  <si>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</si>
  <si>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</si>
  <si>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</si>
  <si>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</si>
  <si>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</si>
  <si>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</si>
  <si>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</si>
  <si>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</si>
  <si>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</si>
  <si>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</si>
  <si>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</si>
  <si>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</si>
  <si>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</si>
  <si>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</si>
  <si>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</si>
  <si>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</si>
  <si>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</si>
  <si>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</si>
  <si>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</si>
  <si>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</si>
  <si>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</si>
  <si>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</si>
  <si>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</si>
  <si>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</si>
  <si>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</si>
  <si>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</si>
  <si>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</si>
  <si>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</si>
  <si>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</si>
  <si>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</si>
  <si>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</si>
  <si>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</si>
  <si>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</si>
  <si>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</si>
  <si>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</si>
  <si>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</si>
  <si>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</si>
  <si>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</si>
  <si>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</si>
  <si>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</si>
  <si>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</si>
  <si>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</si>
  <si>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</si>
  <si>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</si>
  <si>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</si>
  <si>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</si>
  <si>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</si>
  <si>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</si>
  <si>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</si>
  <si>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</si>
  <si>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</si>
  <si>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</si>
  <si>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</si>
  <si>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</si>
  <si>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</si>
  <si>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</si>
  <si>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</si>
  <si>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</si>
  <si>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</si>
  <si>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</si>
  <si>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</si>
  <si>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</si>
  <si>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</si>
  <si>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</si>
  <si>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</si>
  <si>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</si>
  <si>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</si>
  <si>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</si>
  <si>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</si>
  <si>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</si>
  <si>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</si>
  <si>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</si>
  <si>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</si>
  <si>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</si>
  <si>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</si>
  <si>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</si>
  <si>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</si>
  <si>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</si>
  <si>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</si>
  <si>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</si>
  <si>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</si>
  <si>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</si>
  <si>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</si>
  <si>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</si>
  <si>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</si>
  <si>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</si>
  <si>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</si>
  <si>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</si>
  <si>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</si>
  <si>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</si>
  <si>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</si>
  <si>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</si>
  <si>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</si>
  <si>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</si>
  <si>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</si>
  <si>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</si>
  <si>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</si>
  <si>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</si>
  <si>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</si>
  <si>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</si>
  <si>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</si>
  <si>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</si>
  <si>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</si>
  <si>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</si>
  <si>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</si>
  <si>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</si>
  <si>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</si>
  <si>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</si>
  <si>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</si>
  <si>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</si>
  <si>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</si>
  <si>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</si>
  <si>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</si>
  <si>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</si>
  <si>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</si>
  <si>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</si>
  <si>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</si>
  <si>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</si>
  <si>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</si>
  <si>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</si>
  <si>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</si>
  <si>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</si>
  <si>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</si>
  <si>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</si>
  <si>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</si>
  <si>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</si>
  <si>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</si>
  <si>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</si>
  <si>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</si>
  <si>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</si>
  <si>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</si>
  <si>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</si>
  <si>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</si>
  <si>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</si>
  <si>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</si>
  <si>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</si>
  <si>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</si>
  <si>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</si>
  <si>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</si>
  <si>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</si>
  <si>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</si>
  <si>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</si>
  <si>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</si>
  <si>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</si>
  <si>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</si>
  <si>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</si>
  <si>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</si>
  <si>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</si>
  <si>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</si>
  <si>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</si>
  <si>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</si>
  <si>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</si>
  <si>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</si>
  <si>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</si>
  <si>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</si>
  <si>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</si>
  <si>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</si>
  <si>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</si>
  <si>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</si>
  <si>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</si>
  <si>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</si>
  <si>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</si>
  <si>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</si>
  <si>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</si>
  <si>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</si>
  <si>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</si>
  <si>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</si>
  <si>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</si>
  <si>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</si>
  <si>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</si>
  <si>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</si>
  <si>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</si>
  <si>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</si>
  <si>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</si>
  <si>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</si>
  <si>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</si>
  <si>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</si>
  <si>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</si>
  <si>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</si>
  <si>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</si>
  <si>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</si>
  <si>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</si>
  <si>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</si>
  <si>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</si>
  <si>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</si>
  <si>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</si>
  <si>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</si>
  <si>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</si>
  <si>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</si>
  <si>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</si>
  <si>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</si>
  <si>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</si>
  <si>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</si>
  <si>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</si>
  <si>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</si>
  <si>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</si>
  <si>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</si>
  <si>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</si>
  <si>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</si>
  <si>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</si>
  <si>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</si>
  <si>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</si>
  <si>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</si>
  <si>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</si>
  <si>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</si>
  <si>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</si>
  <si>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</si>
  <si>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</si>
  <si>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</si>
  <si>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</si>
  <si>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</si>
  <si>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</si>
  <si>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</si>
  <si>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</si>
  <si>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</si>
  <si>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</si>
  <si>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</si>
  <si>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</si>
  <si>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</si>
  <si>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</si>
  <si>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</si>
  <si>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</si>
  <si>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</si>
  <si>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</si>
  <si>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</si>
  <si>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</si>
  <si>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</si>
  <si>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</si>
  <si>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</si>
  <si>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</si>
  <si>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</si>
  <si>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</si>
  <si>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</si>
  <si>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</si>
  <si>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</si>
  <si>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</si>
  <si>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</si>
  <si>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</si>
  <si>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</si>
  <si>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</si>
  <si>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</si>
  <si>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</si>
  <si>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</si>
  <si>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</si>
  <si>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</si>
  <si>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</si>
  <si>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</si>
  <si>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</si>
  <si>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</si>
  <si>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</si>
  <si>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</si>
  <si>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</si>
  <si>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</si>
  <si>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</si>
  <si>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</si>
  <si>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</si>
  <si>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</si>
  <si>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</si>
  <si>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</si>
  <si>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</si>
  <si>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</si>
  <si>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</si>
  <si>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</si>
  <si>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</si>
  <si>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</si>
  <si>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</si>
  <si>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</si>
  <si>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</si>
  <si>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</si>
  <si>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</si>
  <si>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</si>
  <si>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</si>
  <si>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</si>
  <si>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</si>
  <si>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</si>
  <si>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</si>
  <si>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</si>
  <si>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</si>
  <si>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</si>
  <si>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</si>
  <si>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</si>
  <si>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</si>
  <si>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</si>
  <si>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</si>
  <si>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</si>
  <si>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</si>
  <si>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</si>
  <si>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</si>
  <si>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</si>
  <si>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</si>
  <si>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</si>
  <si>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</si>
  <si>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</si>
  <si>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</si>
  <si>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</si>
  <si>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</si>
  <si>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</si>
  <si>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</si>
  <si>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</si>
  <si>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</si>
  <si>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</si>
  <si>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</si>
  <si>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</si>
  <si>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</si>
  <si>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</si>
  <si>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</si>
  <si>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</si>
  <si>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</si>
  <si>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</si>
  <si>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</si>
  <si>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</si>
  <si>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</si>
  <si>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</si>
  <si>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</si>
  <si>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</si>
  <si>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</si>
  <si>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</si>
  <si>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</si>
  <si>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</si>
  <si>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</si>
  <si>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</si>
  <si>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</si>
  <si>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</si>
  <si>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</si>
  <si>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</si>
  <si>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</si>
  <si>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</si>
  <si>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</si>
  <si>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</si>
  <si>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</si>
  <si>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</si>
  <si>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</si>
  <si>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</si>
  <si>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</si>
  <si>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</si>
  <si>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</si>
  <si>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</si>
  <si>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</si>
  <si>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</si>
  <si>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</si>
  <si>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</si>
  <si>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</si>
  <si>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</si>
  <si>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</si>
  <si>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</si>
  <si>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</si>
  <si>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</si>
  <si>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</si>
  <si>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</si>
  <si>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</si>
  <si>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</si>
  <si>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</si>
  <si>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</si>
  <si>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</si>
  <si>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</si>
  <si>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</si>
  <si>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</si>
  <si>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</si>
  <si>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</si>
  <si>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</si>
  <si>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</si>
  <si>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</si>
  <si>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</si>
  <si>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</si>
  <si>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</si>
  <si>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</si>
  <si>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</si>
  <si>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</si>
  <si>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</si>
  <si>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</si>
  <si>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</si>
  <si>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</si>
  <si>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</si>
  <si>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</si>
  <si>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</si>
  <si>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</si>
  <si>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</si>
  <si>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</si>
  <si>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</si>
  <si>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</si>
  <si>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</si>
  <si>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</si>
  <si>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</si>
  <si>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</si>
  <si>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</si>
  <si>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</si>
  <si>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</si>
  <si>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</si>
  <si>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</si>
  <si>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</si>
  <si>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</si>
  <si>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</si>
  <si>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</si>
  <si>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</si>
  <si>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</si>
  <si>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</si>
  <si>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</si>
  <si>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</si>
  <si>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</si>
  <si>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</si>
  <si>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</si>
  <si>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</si>
  <si>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</si>
  <si>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</si>
  <si>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</si>
  <si>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</si>
  <si>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</si>
  <si>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</si>
  <si>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</si>
  <si>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</si>
  <si>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</si>
  <si>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</si>
  <si>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</si>
  <si>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</si>
  <si>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</si>
  <si>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</si>
  <si>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</si>
  <si>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</si>
  <si>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</si>
  <si>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</si>
  <si>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</si>
  <si>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</si>
  <si>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</si>
  <si>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</si>
  <si>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</si>
  <si>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</si>
  <si>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</si>
  <si>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</si>
  <si>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</si>
  <si>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</si>
  <si>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</si>
  <si>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</si>
  <si>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</si>
  <si>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</si>
  <si>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</si>
  <si>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</si>
  <si>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</si>
  <si>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</si>
  <si>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</si>
  <si>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</si>
  <si>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</si>
  <si>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</si>
  <si>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</si>
  <si>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</si>
  <si>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</si>
  <si>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</si>
  <si>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</si>
  <si>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</si>
  <si>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</si>
  <si>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</si>
  <si>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</si>
  <si>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</si>
  <si>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</si>
  <si>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</si>
  <si>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</si>
  <si>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</si>
  <si>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</si>
  <si>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</si>
  <si>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</si>
  <si>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</si>
  <si>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</si>
  <si>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</si>
  <si>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</si>
  <si>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</si>
  <si>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</si>
  <si>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</si>
  <si>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</si>
  <si>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</si>
  <si>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</si>
  <si>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</si>
  <si>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</si>
  <si>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</si>
  <si>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</si>
  <si>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</si>
  <si>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</si>
  <si>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</si>
  <si>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</si>
  <si>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</si>
  <si>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</si>
  <si>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</si>
  <si>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</si>
  <si>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</si>
  <si>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</si>
  <si>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</si>
  <si>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</si>
  <si>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</si>
  <si>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</si>
  <si>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</si>
  <si>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</si>
  <si>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</si>
  <si>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</si>
  <si>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</si>
  <si>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</si>
  <si>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</si>
  <si>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</si>
  <si>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</si>
  <si>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</si>
  <si>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</si>
  <si>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</si>
  <si>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</si>
  <si>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</si>
  <si>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</si>
  <si>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</si>
  <si>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</si>
  <si>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</si>
  <si>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</si>
  <si>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</si>
  <si>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</si>
  <si>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</si>
  <si>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</si>
  <si>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</si>
  <si>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</si>
  <si>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</si>
  <si>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</si>
  <si>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</si>
  <si>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</si>
  <si>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</si>
  <si>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</si>
  <si>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</si>
  <si>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</si>
  <si>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</si>
  <si>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</si>
  <si>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</si>
  <si>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</si>
  <si>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</si>
  <si>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</si>
  <si>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</si>
  <si>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</si>
  <si>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</si>
  <si>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</si>
  <si>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</si>
  <si>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</si>
  <si>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</si>
  <si>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</si>
  <si>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</si>
  <si>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</si>
  <si>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</si>
  <si>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</si>
  <si>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</si>
  <si>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</si>
  <si>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</si>
  <si>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</si>
  <si>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</si>
  <si>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</si>
  <si>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</si>
  <si>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</si>
  <si>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</si>
  <si>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</si>
  <si>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</si>
  <si>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</si>
  <si>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</si>
  <si>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</si>
  <si>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</si>
  <si>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</si>
  <si>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</si>
  <si>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</si>
  <si>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</si>
  <si>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</si>
  <si>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</si>
  <si>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</si>
  <si>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</si>
  <si>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</si>
  <si>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</si>
  <si>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</si>
  <si>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</si>
  <si>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</si>
  <si>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</si>
  <si>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</si>
  <si>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</si>
  <si>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</si>
  <si>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</si>
  <si>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</si>
  <si>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</si>
  <si>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</si>
  <si>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</si>
  <si>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</si>
  <si>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</si>
  <si>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</si>
  <si>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</si>
  <si>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</si>
  <si>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</si>
  <si>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</si>
  <si>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</si>
  <si>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</si>
  <si>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</si>
  <si>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</si>
  <si>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</si>
  <si>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</si>
  <si>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</si>
  <si>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</si>
  <si>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</si>
  <si>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</si>
  <si>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</si>
  <si>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</si>
  <si>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</si>
  <si>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</si>
  <si>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</si>
  <si>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</si>
  <si>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</si>
  <si>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</si>
  <si>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</si>
  <si>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</si>
  <si>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</si>
  <si>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</si>
  <si>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</si>
  <si>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</si>
  <si>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</si>
  <si>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</si>
  <si>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</si>
  <si>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</si>
  <si>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</si>
  <si>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</si>
  <si>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</si>
  <si>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</si>
  <si>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</si>
  <si>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</si>
  <si>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</si>
  <si>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</si>
  <si>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</si>
  <si>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</si>
  <si>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</si>
  <si>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</si>
  <si>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</si>
  <si>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</si>
  <si>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</si>
  <si>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</si>
  <si>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</si>
  <si>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</si>
  <si>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</si>
  <si>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</si>
  <si>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</si>
  <si>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</si>
  <si>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</si>
  <si>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</si>
  <si>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</si>
  <si>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</si>
  <si>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</si>
  <si>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</si>
  <si>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</si>
  <si>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</si>
  <si>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</si>
  <si>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</si>
  <si>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</si>
  <si>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</si>
  <si>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</si>
  <si>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</si>
  <si>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</si>
  <si>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</si>
  <si>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</si>
  <si>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</si>
  <si>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</si>
  <si>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</si>
  <si>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</si>
  <si>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</si>
  <si>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</si>
  <si>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</si>
  <si>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</si>
  <si>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</si>
  <si>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</si>
  <si>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</si>
  <si>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</si>
  <si>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</si>
  <si>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</si>
  <si>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</si>
  <si>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</si>
  <si>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</si>
  <si>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</si>
  <si>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</si>
  <si>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</si>
  <si>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</si>
  <si>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</si>
  <si>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</si>
  <si>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</si>
  <si>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</si>
  <si>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</si>
  <si>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</si>
  <si>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</si>
  <si>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</si>
  <si>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</si>
  <si>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</si>
  <si>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</si>
  <si>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</si>
  <si>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</si>
  <si>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</si>
  <si>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</si>
  <si>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</si>
  <si>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</si>
  <si>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</si>
  <si>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</si>
  <si>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</si>
  <si>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</si>
  <si>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</si>
  <si>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</si>
  <si>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</si>
  <si>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</si>
  <si>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</si>
  <si>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</si>
  <si>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</si>
  <si>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</si>
  <si>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</si>
  <si>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</si>
  <si>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</si>
  <si>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</si>
  <si>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</si>
  <si>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</si>
  <si>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</si>
  <si>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</si>
  <si>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</si>
  <si>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</si>
  <si>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</si>
  <si>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</si>
  <si>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</si>
  <si>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</si>
  <si>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</si>
  <si>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</si>
  <si>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</si>
  <si>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</si>
  <si>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</si>
  <si>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</si>
  <si>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</si>
  <si>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</si>
  <si>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</si>
  <si>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</si>
  <si>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</si>
  <si>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</si>
  <si>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</si>
  <si>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</si>
  <si>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</si>
  <si>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</si>
  <si>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</si>
  <si>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</si>
  <si>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</si>
  <si>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</si>
  <si>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</si>
  <si>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</si>
  <si>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</si>
  <si>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</si>
  <si>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</si>
  <si>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</si>
  <si>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</si>
  <si>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</si>
  <si>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</si>
  <si>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</si>
  <si>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</si>
  <si>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</si>
  <si>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</si>
  <si>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</si>
  <si>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</si>
  <si>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</si>
  <si>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</si>
  <si>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</si>
  <si>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</si>
  <si>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</si>
  <si>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</si>
  <si>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</si>
  <si>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</si>
  <si>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</si>
  <si>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</si>
  <si>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</si>
  <si>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</si>
  <si>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</si>
  <si>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</si>
  <si>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</si>
  <si>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</si>
  <si>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</si>
  <si>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</si>
  <si>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</si>
  <si>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</si>
  <si>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</si>
  <si>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</si>
  <si>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</si>
  <si>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</si>
  <si>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</si>
  <si>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</si>
  <si>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</si>
  <si>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</si>
  <si>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</si>
  <si>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</si>
  <si>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</si>
  <si>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</si>
  <si>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</si>
  <si>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</si>
  <si>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</si>
  <si>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</si>
  <si>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</si>
  <si>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</si>
  <si>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</si>
  <si>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</si>
  <si>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</si>
  <si>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</si>
  <si>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</si>
  <si>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</si>
  <si>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</si>
  <si>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</si>
  <si>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</si>
  <si>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</si>
  <si>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</si>
  <si>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</si>
  <si>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</si>
  <si>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</si>
  <si>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</si>
  <si>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</si>
  <si>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</si>
  <si>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</si>
  <si>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</si>
  <si>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</si>
  <si>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</si>
  <si>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</si>
  <si>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</si>
  <si>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</si>
  <si>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</si>
  <si>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</si>
  <si>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</si>
  <si>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</si>
  <si>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</si>
  <si>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</si>
  <si>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</si>
  <si>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</si>
  <si>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</si>
  <si>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</si>
  <si>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</si>
  <si>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</si>
  <si>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</si>
  <si>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</si>
  <si>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</si>
  <si>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</si>
  <si>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</si>
  <si>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</si>
  <si>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</si>
  <si>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</si>
  <si>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</si>
  <si>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</si>
  <si>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</si>
  <si>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</si>
  <si>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</si>
  <si>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</si>
  <si>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</si>
  <si>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</si>
  <si>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</si>
  <si>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</si>
  <si>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</si>
  <si>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</si>
  <si>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</si>
  <si>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</si>
  <si>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</si>
  <si>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</si>
  <si>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</si>
  <si>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</si>
  <si>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</si>
  <si>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</si>
  <si>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</si>
  <si>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</si>
  <si>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</si>
  <si>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</si>
  <si>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</si>
  <si>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</si>
  <si>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</si>
  <si>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</si>
  <si>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</si>
  <si>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</si>
  <si>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</si>
  <si>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</si>
  <si>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</si>
  <si>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</si>
  <si>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</si>
  <si>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</si>
  <si>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</si>
  <si>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</si>
  <si>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</si>
  <si>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</si>
  <si>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</si>
  <si>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</si>
  <si>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</si>
  <si>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</si>
  <si>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</si>
  <si>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</si>
  <si>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</si>
  <si>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</si>
  <si>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</si>
  <si>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</si>
  <si>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</si>
  <si>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</si>
  <si>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</si>
  <si>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</si>
  <si>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</si>
  <si>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</si>
  <si>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</si>
  <si>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</si>
  <si>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</si>
  <si>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</si>
  <si>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</si>
  <si>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</si>
  <si>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</si>
  <si>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</si>
  <si>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</si>
  <si>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</si>
  <si>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</si>
  <si>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</si>
  <si>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</si>
  <si>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</si>
  <si>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</si>
  <si>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</si>
  <si>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</si>
  <si>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</si>
  <si>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</si>
  <si>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</si>
  <si>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</si>
  <si>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</si>
  <si>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</si>
  <si>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</si>
  <si>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</si>
  <si>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</si>
  <si>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</si>
  <si>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</si>
  <si>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</si>
  <si>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</si>
  <si>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</si>
  <si>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</si>
  <si>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</si>
  <si>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</si>
  <si>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</si>
  <si>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</si>
  <si>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</si>
  <si>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</si>
  <si>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</si>
  <si>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</si>
  <si>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</si>
  <si>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</si>
  <si>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</si>
  <si>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</si>
  <si>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</si>
  <si>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</si>
  <si>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</si>
  <si>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</si>
  <si>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</si>
  <si>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</si>
  <si>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</si>
  <si>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</si>
  <si>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</si>
  <si>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</si>
  <si>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</si>
  <si>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</si>
  <si>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</si>
  <si>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</si>
  <si>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</si>
  <si>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</si>
  <si>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</si>
  <si>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</si>
  <si>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</si>
  <si>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</si>
  <si>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</si>
  <si>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</si>
  <si>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</si>
  <si>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</si>
  <si>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</si>
  <si>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</si>
  <si>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</si>
  <si>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</si>
  <si>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</si>
  <si>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</si>
  <si>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</si>
  <si>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</si>
  <si>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</si>
  <si>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</si>
  <si>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</si>
  <si>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</si>
  <si>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</si>
  <si>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</si>
  <si>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</si>
  <si>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</si>
  <si>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</si>
  <si>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</si>
  <si>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</si>
  <si>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</si>
  <si>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</si>
  <si>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</si>
  <si>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</si>
  <si>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</si>
  <si>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</si>
  <si>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</si>
  <si>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</si>
  <si>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</si>
  <si>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</si>
  <si>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</si>
  <si>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</si>
  <si>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</si>
  <si>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</si>
  <si>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</si>
  <si>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</si>
  <si>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</si>
  <si>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</si>
  <si>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</si>
  <si>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</si>
  <si>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</si>
  <si>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</si>
  <si>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</si>
  <si>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</si>
  <si>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</si>
  <si>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</si>
  <si>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</si>
  <si>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</si>
  <si>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</si>
  <si>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</si>
  <si>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</si>
  <si>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</si>
  <si>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</si>
  <si>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</si>
  <si>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</si>
  <si>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</si>
  <si>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</si>
  <si>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</si>
  <si>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</si>
  <si>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</si>
  <si>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</si>
  <si>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</si>
  <si>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</si>
  <si>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</si>
  <si>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</si>
  <si>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</si>
  <si>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</si>
  <si>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</si>
  <si>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</si>
  <si>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</si>
  <si>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</si>
  <si>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</si>
  <si>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</si>
  <si>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</si>
  <si>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</si>
  <si>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</si>
  <si>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</si>
  <si>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</si>
  <si>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</si>
  <si>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</si>
  <si>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</si>
  <si>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</si>
  <si>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</si>
  <si>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</si>
  <si>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</si>
  <si>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</si>
  <si>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</si>
  <si>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</si>
  <si>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</si>
  <si>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</si>
  <si>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</si>
  <si>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</si>
  <si>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</si>
  <si>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</si>
  <si>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</si>
  <si>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</si>
  <si>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</si>
  <si>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</si>
  <si>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</si>
  <si>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</si>
  <si>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</si>
  <si>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</si>
  <si>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</si>
  <si>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</si>
  <si>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</si>
  <si>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</si>
  <si>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</si>
  <si>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</si>
  <si>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</si>
  <si>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</si>
  <si>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</si>
  <si>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</si>
  <si>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</si>
  <si>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</si>
  <si>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</si>
  <si>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</si>
  <si>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</si>
  <si>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</si>
  <si>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</si>
  <si>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</si>
  <si>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</si>
  <si>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</si>
  <si>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</si>
  <si>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</si>
  <si>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</si>
  <si>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</si>
  <si>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</si>
  <si>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</si>
  <si>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</si>
  <si>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</si>
  <si>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</si>
  <si>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</si>
  <si>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</si>
  <si>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</si>
  <si>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</si>
  <si>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</si>
  <si>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</si>
  <si>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</si>
  <si>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</si>
  <si>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</si>
  <si>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</si>
  <si>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</si>
  <si>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</si>
  <si>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</si>
  <si>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</si>
  <si>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</si>
  <si>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</si>
  <si>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</si>
  <si>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</si>
  <si>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</si>
  <si>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</si>
  <si>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</si>
  <si>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</si>
  <si>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</si>
  <si>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</si>
  <si>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</si>
  <si>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</si>
  <si>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</si>
  <si>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</si>
  <si>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</si>
  <si>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</si>
  <si>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</si>
  <si>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</si>
  <si>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</si>
  <si>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</si>
  <si>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</si>
  <si>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</si>
  <si>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</si>
  <si>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</si>
  <si>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</si>
  <si>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</si>
  <si>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</si>
  <si>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</si>
  <si>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</si>
  <si>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</si>
  <si>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</si>
  <si>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</si>
  <si>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</si>
  <si>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</si>
  <si>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</si>
  <si>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</si>
  <si>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</si>
  <si>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</si>
  <si>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</si>
  <si>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</si>
  <si>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</si>
  <si>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</si>
  <si>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</si>
  <si>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</si>
  <si>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</si>
  <si>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</si>
  <si>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</si>
  <si>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</si>
  <si>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</si>
  <si>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</si>
  <si>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</si>
  <si>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</si>
  <si>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</si>
  <si>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</si>
  <si>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</si>
  <si>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</si>
  <si>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</si>
  <si>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</si>
  <si>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</si>
  <si>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</si>
  <si>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</si>
  <si>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</si>
  <si>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</si>
  <si>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</si>
  <si>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</si>
  <si>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</si>
  <si>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</si>
  <si>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</si>
  <si>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</si>
  <si>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</si>
  <si>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</si>
  <si>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</si>
  <si>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</si>
  <si>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</si>
  <si>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</si>
  <si>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</si>
  <si>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</si>
  <si>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</si>
  <si>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</si>
  <si>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</si>
  <si>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</si>
  <si>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</si>
  <si>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</si>
  <si>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</si>
  <si>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</si>
  <si>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</si>
  <si>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</si>
  <si>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</si>
  <si>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</si>
  <si>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</si>
  <si>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</si>
  <si>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</si>
  <si>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</si>
  <si>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</si>
  <si>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</si>
  <si>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</si>
  <si>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</si>
  <si>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</si>
  <si>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</si>
  <si>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</si>
  <si>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</si>
  <si>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</si>
  <si>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</si>
  <si>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</si>
  <si>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</si>
  <si>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</si>
  <si>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</si>
  <si>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</si>
  <si>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</si>
  <si>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</si>
  <si>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</si>
  <si>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</si>
  <si>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</si>
  <si>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</si>
  <si>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</si>
  <si>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</si>
  <si>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</si>
  <si>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</si>
  <si>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</si>
  <si>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</si>
  <si>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</si>
  <si>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</si>
  <si>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</si>
  <si>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</si>
  <si>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</si>
  <si>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</si>
  <si>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</si>
  <si>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</si>
  <si>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</si>
  <si>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</si>
  <si>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</si>
  <si>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</si>
  <si>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</si>
  <si>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</si>
  <si>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</si>
  <si>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</si>
  <si>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</si>
  <si>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</si>
  <si>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</si>
  <si>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</si>
  <si>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</si>
  <si>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</si>
  <si>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</si>
  <si>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</si>
  <si>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</si>
  <si>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</si>
  <si>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</si>
  <si>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</si>
  <si>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</si>
  <si>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</si>
  <si>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</si>
  <si>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</si>
  <si>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</si>
  <si>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</si>
  <si>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</si>
  <si>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</si>
  <si>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</si>
  <si>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</si>
  <si>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</si>
  <si>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</si>
  <si>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</si>
  <si>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</si>
  <si>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</si>
  <si>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</si>
  <si>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</si>
  <si>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</si>
  <si>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</si>
  <si>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</si>
  <si>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</si>
  <si>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</si>
  <si>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</si>
  <si>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</si>
  <si>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</si>
  <si>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</si>
  <si>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</si>
  <si>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</si>
  <si>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</si>
  <si>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</si>
  <si>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</si>
  <si>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</si>
  <si>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</si>
  <si>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</si>
  <si>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</si>
  <si>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</si>
  <si>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</si>
  <si>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</si>
  <si>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</si>
  <si>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</si>
  <si>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</si>
  <si>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</si>
  <si>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</si>
  <si>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</si>
  <si>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</si>
  <si>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</si>
  <si>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</si>
  <si>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</si>
  <si>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</si>
  <si>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</si>
  <si>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</si>
  <si>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</si>
  <si>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</si>
  <si>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</si>
  <si>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</si>
  <si>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</si>
  <si>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</si>
  <si>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</si>
  <si>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</si>
  <si>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</si>
  <si>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</si>
  <si>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</si>
  <si>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</si>
  <si>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</si>
  <si>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</si>
  <si>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</si>
  <si>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</si>
  <si>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</si>
  <si>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</si>
  <si>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</si>
  <si>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</si>
  <si>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</si>
  <si>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</si>
  <si>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</si>
  <si>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</si>
  <si>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</si>
  <si>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</si>
  <si>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</si>
  <si>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</si>
  <si>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</si>
  <si>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</si>
  <si>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</si>
  <si>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</si>
  <si>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</si>
  <si>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</si>
  <si>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</si>
  <si>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</si>
  <si>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</si>
  <si>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</si>
  <si>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</si>
  <si>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</si>
  <si>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</si>
  <si>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</si>
  <si>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</si>
  <si>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</si>
  <si>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</si>
  <si>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</si>
  <si>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</si>
  <si>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</si>
  <si>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</si>
  <si>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</si>
  <si>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</si>
  <si>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</si>
  <si>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</si>
  <si>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</si>
  <si>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</si>
  <si>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</si>
  <si>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</si>
  <si>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</si>
  <si>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</si>
  <si>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</si>
  <si>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</si>
  <si>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</si>
  <si>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</si>
  <si>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</si>
  <si>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</si>
  <si>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</si>
  <si>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</si>
  <si>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</si>
  <si>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</si>
  <si>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</si>
  <si>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</si>
  <si>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</si>
  <si>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</si>
  <si>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</si>
  <si>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</si>
  <si>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</si>
  <si>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</si>
  <si>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</si>
  <si>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</si>
  <si>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</si>
  <si>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</si>
  <si>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</si>
  <si>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</si>
  <si>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</si>
  <si>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</si>
  <si>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</si>
  <si>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</si>
  <si>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</si>
  <si>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</si>
  <si>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</si>
  <si>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</si>
  <si>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</si>
  <si>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</si>
  <si>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</si>
  <si>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</si>
  <si>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</si>
  <si>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</si>
  <si>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</si>
  <si>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</si>
  <si>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</si>
  <si>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</si>
  <si>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</si>
  <si>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</si>
  <si>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</si>
  <si>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</si>
  <si>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</si>
  <si>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</si>
  <si>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</si>
  <si>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</si>
  <si>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</si>
  <si>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</si>
  <si>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</si>
  <si>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</si>
  <si>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</si>
  <si>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</si>
  <si>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</si>
  <si>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</si>
  <si>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</si>
  <si>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</si>
  <si>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</si>
  <si>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</si>
  <si>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</si>
  <si>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</si>
  <si>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</si>
  <si>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</si>
  <si>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</si>
  <si>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</si>
  <si>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</si>
  <si>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</si>
  <si>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</si>
  <si>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</si>
  <si>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</si>
  <si>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</si>
  <si>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</si>
  <si>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</si>
  <si>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</si>
  <si>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</si>
  <si>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</si>
  <si>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</si>
  <si>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</si>
  <si>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</si>
  <si>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</si>
  <si>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</si>
  <si>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</si>
  <si>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</si>
  <si>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</si>
  <si>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</si>
  <si>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</si>
  <si>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</si>
  <si>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</si>
  <si>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</si>
  <si>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</si>
  <si>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</si>
  <si>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</si>
  <si>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</si>
  <si>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</si>
  <si>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</si>
  <si>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</si>
  <si>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</si>
  <si>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</si>
  <si>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</si>
  <si>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</si>
  <si>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</si>
  <si>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</si>
  <si>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</si>
  <si>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</si>
  <si>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</si>
  <si>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</si>
  <si>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</si>
  <si>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</si>
  <si>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</si>
  <si>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</si>
  <si>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</si>
  <si>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</si>
  <si>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</si>
  <si>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</si>
  <si>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</si>
  <si>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</si>
  <si>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</si>
  <si>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</si>
  <si>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</si>
  <si>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</si>
  <si>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</si>
  <si>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</si>
  <si>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</si>
  <si>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</si>
  <si>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</si>
  <si>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</si>
  <si>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</si>
  <si>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</si>
  <si>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</si>
  <si>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</si>
  <si>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</si>
  <si>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</si>
  <si>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</si>
  <si>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</si>
  <si>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</si>
  <si>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</si>
  <si>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</si>
  <si>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</si>
  <si>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</si>
  <si>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</si>
  <si>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</si>
  <si>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</si>
  <si>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</si>
  <si>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</si>
  <si>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</si>
  <si>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</si>
  <si>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</si>
  <si>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</si>
  <si>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</si>
  <si>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</si>
  <si>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</si>
  <si>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</si>
  <si>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</si>
  <si>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</si>
  <si>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</si>
  <si>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</si>
  <si>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</si>
  <si>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</si>
  <si>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</si>
  <si>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</si>
  <si>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</si>
  <si>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</si>
  <si>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</si>
  <si>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</si>
  <si>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</si>
  <si>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</si>
  <si>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</si>
  <si>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</si>
  <si>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</si>
  <si>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</si>
  <si>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</si>
  <si>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</si>
  <si>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</si>
  <si>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</si>
  <si>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</si>
  <si>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</si>
  <si>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</si>
  <si>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</si>
  <si>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</si>
  <si>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</si>
  <si>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</si>
  <si>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</si>
  <si>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</si>
  <si>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</si>
  <si>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</si>
  <si>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</si>
  <si>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</si>
  <si>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</si>
  <si>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</si>
  <si>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</si>
  <si>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</si>
  <si>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</si>
  <si>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</si>
  <si>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</si>
  <si>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</si>
  <si>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</si>
  <si>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</si>
  <si>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</si>
  <si>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</si>
  <si>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</si>
  <si>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</si>
  <si>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</si>
  <si>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</si>
  <si>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</si>
  <si>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</si>
  <si>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</si>
  <si>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</si>
  <si>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</si>
  <si>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</si>
  <si>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</si>
  <si>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</si>
  <si>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</si>
  <si>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</si>
  <si>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</si>
  <si>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</si>
  <si>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</si>
  <si>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</si>
  <si>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</si>
  <si>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</si>
  <si>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</si>
  <si>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</si>
  <si>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</si>
  <si>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</si>
  <si>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</si>
  <si>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</si>
  <si>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</si>
  <si>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</si>
  <si>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</si>
  <si>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</si>
  <si>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</si>
  <si>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</si>
  <si>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</si>
  <si>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</si>
  <si>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</si>
  <si>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</si>
  <si>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</si>
  <si>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</si>
  <si>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</si>
  <si>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</si>
  <si>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</si>
  <si>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</si>
  <si>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</si>
  <si>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</si>
  <si>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</si>
  <si>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</si>
  <si>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</si>
  <si>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</si>
  <si>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</si>
  <si>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</si>
  <si>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</si>
  <si>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</si>
  <si>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</si>
  <si>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</si>
  <si>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</si>
  <si>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</si>
  <si>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</si>
  <si>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</si>
  <si>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</si>
  <si>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</si>
  <si>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</si>
  <si>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</si>
  <si>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</si>
  <si>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</si>
  <si>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</si>
  <si>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</si>
  <si>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</si>
  <si>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</si>
  <si>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</si>
  <si>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</si>
  <si>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</si>
  <si>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</si>
  <si>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</si>
  <si>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</si>
  <si>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</si>
  <si>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</si>
  <si>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</si>
  <si>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</si>
  <si>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</si>
  <si>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</si>
  <si>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</si>
  <si>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</si>
  <si>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</si>
  <si>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</si>
  <si>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</si>
  <si>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</si>
  <si>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</si>
  <si>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</si>
  <si>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</si>
  <si>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</si>
  <si>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</si>
  <si>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</si>
  <si>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</si>
  <si>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</si>
  <si>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</si>
  <si>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</si>
  <si>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</si>
  <si>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</si>
  <si>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</si>
  <si>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</si>
  <si>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</si>
  <si>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</si>
  <si>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</si>
  <si>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</si>
  <si>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</si>
  <si>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</si>
  <si>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</si>
  <si>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</si>
  <si>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</si>
  <si>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</si>
  <si>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</si>
  <si>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</si>
  <si>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</si>
  <si>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</si>
  <si>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</si>
  <si>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</si>
  <si>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</si>
  <si>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</si>
  <si>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</si>
  <si>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</si>
  <si>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</si>
  <si>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</si>
  <si>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</si>
  <si>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</si>
  <si>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</si>
  <si>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</si>
  <si>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</si>
  <si>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</si>
  <si>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</si>
  <si>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</si>
  <si>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</si>
  <si>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</si>
  <si>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</si>
  <si>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</si>
  <si>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</si>
  <si>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</si>
  <si>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</si>
  <si>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</si>
  <si>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</si>
  <si>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</si>
  <si>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</si>
  <si>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</si>
  <si>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</si>
  <si>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</si>
  <si>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</si>
  <si>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</si>
  <si>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</si>
  <si>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</si>
  <si>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</si>
  <si>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</si>
  <si>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</si>
  <si>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</si>
  <si>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</si>
  <si>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</si>
  <si>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</si>
  <si>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</si>
  <si>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</si>
  <si>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</si>
  <si>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</si>
  <si>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</si>
  <si>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</si>
  <si>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</si>
  <si>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</si>
  <si>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</si>
  <si>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</si>
  <si>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</si>
  <si>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</si>
  <si>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</si>
  <si>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</si>
  <si>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</si>
  <si>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</si>
  <si>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</si>
  <si>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</si>
  <si>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</si>
  <si>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</si>
  <si>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</si>
  <si>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</si>
  <si>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</si>
  <si>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</si>
  <si>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</si>
  <si>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</si>
  <si>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</si>
  <si>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</si>
  <si>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</si>
  <si>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</si>
  <si>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</si>
  <si>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</si>
  <si>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</si>
  <si>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</si>
  <si>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</si>
  <si>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</si>
  <si>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</si>
  <si>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</si>
  <si>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</si>
  <si>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</si>
  <si>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</si>
  <si>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</si>
  <si>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</si>
  <si>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</si>
  <si>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</si>
  <si>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</si>
  <si>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</si>
  <si>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</si>
  <si>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</si>
  <si>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</si>
  <si>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</si>
  <si>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</si>
  <si>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</si>
  <si>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</si>
  <si>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</si>
  <si>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</si>
  <si>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</si>
  <si>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</si>
  <si>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</si>
  <si>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</si>
  <si>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</si>
  <si>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</si>
  <si>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</si>
  <si>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</si>
  <si>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</si>
  <si>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</si>
  <si>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</si>
  <si>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</si>
  <si>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</si>
  <si>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</si>
  <si>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</si>
  <si>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</si>
  <si>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</si>
  <si>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</si>
  <si>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</si>
  <si>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</si>
  <si>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</si>
  <si>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</si>
  <si>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</si>
  <si>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</si>
  <si>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</si>
  <si>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</si>
  <si>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</si>
  <si>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</si>
  <si>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</si>
  <si>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</si>
  <si>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</si>
  <si>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</si>
  <si>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</si>
  <si>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</si>
  <si>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</si>
  <si>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</si>
  <si>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</si>
  <si>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</si>
  <si>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</si>
  <si>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</si>
  <si>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</si>
  <si>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</si>
  <si>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</si>
  <si>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</si>
  <si>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</si>
  <si>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</si>
  <si>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</si>
  <si>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</si>
  <si>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</si>
  <si>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</si>
  <si>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</si>
  <si>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</si>
  <si>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</si>
  <si>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</si>
  <si>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</si>
  <si>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</si>
  <si>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</si>
  <si>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</si>
  <si>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</si>
  <si>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</si>
  <si>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</si>
  <si>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</si>
  <si>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</si>
  <si>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</si>
  <si>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</si>
  <si>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</si>
  <si>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</si>
  <si>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</si>
  <si>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</si>
  <si>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</si>
  <si>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</si>
  <si>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</si>
  <si>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</si>
  <si>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</si>
  <si>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</si>
  <si>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</si>
  <si>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</si>
  <si>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</si>
  <si>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</si>
  <si>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</si>
  <si>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</si>
  <si>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</si>
  <si>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</si>
  <si>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</si>
  <si>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</si>
  <si>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</si>
  <si>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</si>
  <si>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</si>
  <si>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</si>
  <si>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</si>
  <si>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</si>
  <si>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</si>
  <si>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</si>
  <si>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</si>
  <si>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</si>
  <si>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</si>
  <si>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</si>
  <si>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</si>
  <si>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</si>
  <si>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</si>
  <si>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</si>
  <si>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</si>
  <si>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</si>
  <si>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</si>
  <si>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</si>
  <si>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</si>
  <si>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</si>
  <si>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</si>
  <si>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</si>
  <si>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</si>
  <si>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</si>
  <si>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</si>
  <si>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</si>
  <si>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</si>
  <si>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</si>
  <si>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</si>
  <si>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</si>
  <si>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</si>
  <si>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</si>
  <si>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</si>
  <si>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</si>
  <si>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</si>
  <si>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</si>
  <si>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</si>
  <si>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</si>
  <si>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</si>
  <si>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</si>
  <si>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</si>
  <si>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</si>
  <si>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</si>
  <si>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</si>
  <si>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</si>
  <si>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</si>
  <si>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</si>
  <si>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</si>
  <si>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</si>
  <si>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</si>
  <si>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</si>
  <si>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</si>
  <si>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</si>
  <si>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</si>
  <si>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</si>
  <si>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</si>
  <si>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</si>
  <si>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</si>
  <si>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</si>
  <si>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</si>
  <si>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</si>
  <si>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</si>
  <si>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</si>
  <si>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</si>
  <si>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</si>
  <si>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</si>
  <si>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</si>
  <si>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</si>
  <si>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</si>
  <si>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</si>
  <si>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</si>
  <si>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</si>
  <si>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</si>
  <si>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</si>
  <si>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</si>
  <si>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</si>
  <si>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</si>
  <si>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</si>
  <si>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</si>
  <si>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</si>
  <si>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</si>
  <si>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</si>
  <si>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</si>
  <si>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</si>
  <si>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</si>
  <si>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</si>
  <si>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</si>
  <si>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</si>
  <si>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</si>
  <si>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</si>
  <si>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</si>
  <si>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</si>
  <si>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</si>
  <si>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</si>
  <si>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</si>
  <si>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</si>
  <si>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</si>
  <si>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</si>
  <si>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</si>
  <si>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</si>
  <si>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</si>
  <si>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</si>
  <si>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</si>
  <si>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</si>
  <si>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</si>
  <si>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</si>
  <si>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</si>
  <si>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</si>
  <si>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</si>
  <si>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</si>
  <si>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</si>
  <si>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</si>
  <si>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</si>
  <si>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</si>
  <si>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</si>
  <si>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</si>
  <si>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</si>
  <si>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</si>
  <si>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</si>
  <si>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</si>
  <si>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</si>
  <si>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</si>
  <si>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</si>
  <si>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</si>
  <si>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</si>
  <si>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</si>
  <si>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</si>
  <si>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</si>
  <si>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</si>
  <si>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</si>
  <si>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</si>
  <si>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</si>
  <si>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</si>
  <si>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</si>
  <si>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</si>
  <si>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</si>
  <si>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</si>
  <si>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</si>
  <si>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</si>
  <si>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</si>
  <si>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</si>
  <si>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</si>
  <si>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</si>
  <si>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</si>
  <si>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</si>
  <si>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</si>
  <si>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</si>
  <si>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</si>
  <si>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</si>
  <si>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</si>
  <si>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</si>
  <si>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</si>
  <si>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</si>
  <si>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</si>
  <si>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</si>
  <si>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</si>
  <si>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</si>
  <si>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</si>
  <si>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</si>
  <si>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</si>
  <si>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</si>
  <si>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</si>
  <si>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</si>
  <si>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</si>
  <si>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</si>
  <si>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</si>
  <si>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</si>
  <si>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</si>
  <si>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</si>
  <si>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</si>
  <si>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</si>
  <si>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</si>
  <si>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</si>
  <si>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</si>
  <si>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</si>
  <si>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</si>
  <si>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</si>
  <si>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</si>
  <si>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</si>
  <si>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</si>
  <si>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</si>
  <si>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</si>
  <si>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</si>
  <si>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</si>
  <si>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</si>
  <si>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</si>
  <si>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</si>
  <si>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</si>
  <si>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</si>
  <si>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</si>
  <si>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</si>
  <si>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</si>
  <si>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</si>
  <si>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</si>
  <si>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</si>
  <si>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</si>
  <si>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</si>
  <si>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</si>
  <si>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</si>
  <si>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</si>
  <si>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</si>
  <si>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</si>
  <si>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</si>
  <si>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</si>
  <si>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</si>
  <si>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</si>
  <si>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</si>
  <si>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</si>
  <si>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</si>
  <si>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</si>
  <si>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</si>
  <si>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</si>
  <si>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</si>
  <si>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</si>
  <si>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</si>
  <si>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</si>
  <si>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</si>
  <si>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</si>
  <si>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</si>
  <si>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</si>
  <si>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</si>
  <si>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</si>
  <si>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</si>
  <si>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</si>
  <si>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</si>
  <si>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</si>
  <si>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</si>
  <si>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</si>
  <si>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</si>
  <si>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</si>
  <si>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</si>
  <si>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</si>
  <si>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</si>
  <si>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</si>
  <si>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</si>
  <si>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</si>
  <si>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</si>
  <si>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</si>
  <si>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</si>
  <si>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</si>
  <si>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</si>
  <si>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</si>
  <si>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</si>
  <si>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</si>
  <si>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</si>
  <si>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</si>
  <si>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</si>
  <si>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</si>
  <si>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</si>
  <si>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</si>
  <si>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</si>
  <si>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</si>
  <si>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</si>
  <si>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</si>
  <si>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</si>
  <si>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</si>
  <si>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</si>
  <si>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</si>
  <si>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</si>
  <si>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</si>
  <si>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</si>
  <si>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</si>
  <si>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</si>
  <si>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</si>
  <si>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</si>
  <si>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</si>
  <si>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</si>
  <si>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</si>
  <si>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</si>
  <si>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</si>
  <si>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</si>
  <si>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</si>
  <si>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</si>
  <si>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</si>
  <si>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</si>
  <si>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</si>
  <si>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</si>
  <si>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</si>
  <si>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</si>
  <si>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</si>
  <si>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</si>
  <si>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</si>
  <si>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</si>
  <si>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</si>
  <si>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</si>
  <si>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</si>
  <si>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</si>
  <si>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</si>
  <si>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</si>
  <si>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</si>
  <si>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</si>
  <si>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</si>
  <si>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</si>
  <si>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</si>
  <si>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</si>
  <si>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</si>
  <si>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</si>
  <si>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</si>
  <si>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</si>
  <si>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</si>
  <si>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</si>
  <si>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</si>
  <si>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</si>
  <si>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</si>
  <si>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</si>
  <si>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</si>
  <si>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</si>
  <si>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</si>
  <si>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</si>
  <si>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</si>
  <si>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</si>
  <si>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</si>
  <si>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</si>
  <si>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</si>
  <si>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</si>
  <si>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</si>
  <si>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</si>
  <si>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</si>
  <si>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</si>
  <si>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</si>
  <si>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</si>
  <si>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</si>
  <si>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</si>
  <si>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</si>
  <si>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</si>
  <si>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</si>
  <si>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</si>
  <si>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</si>
  <si>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</si>
  <si>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</si>
  <si>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</si>
  <si>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</si>
  <si>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</si>
  <si>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</si>
  <si>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</si>
  <si>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</si>
  <si>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</si>
  <si>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</si>
  <si>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</si>
  <si>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</si>
  <si>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</si>
  <si>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</si>
  <si>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</si>
  <si>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</si>
  <si>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</si>
  <si>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</si>
  <si>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</si>
  <si>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</si>
  <si>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</si>
  <si>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</si>
  <si>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</si>
  <si>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</si>
  <si>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</si>
  <si>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</si>
  <si>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</si>
  <si>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</si>
  <si>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</si>
  <si>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</si>
  <si>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</si>
  <si>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</si>
  <si>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</si>
  <si>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</si>
  <si>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</si>
  <si>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</si>
  <si>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</si>
  <si>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</si>
  <si>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</si>
  <si>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</si>
  <si>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</si>
  <si>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</si>
  <si>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</si>
  <si>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</si>
  <si>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</si>
  <si>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</si>
  <si>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</si>
  <si>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</si>
  <si>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</si>
  <si>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</si>
  <si>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</si>
  <si>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</si>
  <si>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</si>
  <si>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</si>
  <si>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</si>
  <si>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</si>
  <si>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</si>
  <si>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</si>
  <si>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</si>
  <si>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</si>
  <si>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</si>
  <si>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</si>
  <si>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</si>
  <si>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</si>
  <si>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</si>
  <si>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</si>
  <si>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</si>
  <si>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</si>
  <si>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</si>
  <si>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</si>
  <si>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</si>
  <si>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</si>
  <si>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</si>
  <si>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</si>
  <si>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</si>
  <si>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</si>
  <si>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</si>
  <si>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</si>
  <si>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</si>
  <si>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</si>
  <si>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</si>
  <si>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</si>
  <si>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</si>
  <si>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</si>
  <si>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</si>
  <si>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</si>
  <si>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</si>
  <si>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</si>
  <si>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</si>
  <si>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</si>
  <si>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</si>
  <si>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</si>
  <si>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</si>
  <si>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</si>
  <si>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</si>
  <si>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</si>
  <si>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</si>
  <si>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</si>
  <si>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</si>
  <si>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</si>
  <si>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</si>
  <si>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</si>
  <si>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</si>
  <si>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</si>
  <si>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</si>
  <si>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</si>
  <si>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</si>
  <si>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</si>
  <si>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</si>
  <si>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</si>
  <si>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</si>
  <si>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</si>
  <si>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</si>
  <si>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</si>
  <si>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</si>
  <si>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</si>
  <si>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</si>
  <si>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</si>
  <si>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</si>
  <si>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</si>
  <si>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</si>
  <si>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</si>
  <si>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</si>
  <si>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</si>
  <si>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</si>
  <si>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</si>
  <si>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</si>
  <si>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</si>
  <si>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</si>
  <si>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</si>
  <si>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</si>
  <si>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</si>
  <si>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</si>
  <si>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</si>
  <si>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</si>
  <si>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</si>
  <si>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</si>
  <si>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</si>
  <si>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</si>
  <si>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</si>
  <si>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</si>
  <si>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</si>
  <si>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</si>
  <si>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</si>
  <si>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</si>
  <si>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</si>
  <si>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</si>
  <si>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</si>
  <si>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</si>
  <si>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</si>
  <si>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</si>
  <si>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</si>
  <si>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</si>
  <si>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</si>
  <si>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</si>
  <si>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</si>
  <si>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</si>
  <si>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</si>
  <si>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</si>
  <si>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</si>
  <si>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</si>
  <si>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</si>
  <si>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</si>
  <si>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</si>
  <si>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</si>
  <si>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</si>
  <si>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</si>
  <si>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</si>
  <si>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</si>
  <si>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</si>
  <si>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</si>
  <si>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</si>
  <si>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</si>
  <si>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</si>
  <si>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</si>
  <si>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</si>
  <si>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</si>
  <si>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</si>
  <si>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</si>
  <si>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</si>
  <si>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</si>
  <si>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</si>
  <si>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</si>
  <si>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</si>
  <si>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</si>
  <si>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</si>
  <si>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</si>
  <si>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</si>
  <si>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</si>
  <si>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</si>
  <si>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</si>
  <si>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</si>
  <si>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</si>
  <si>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</si>
  <si>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</si>
  <si>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</si>
  <si>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</si>
  <si>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</si>
  <si>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</si>
  <si>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</si>
  <si>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</si>
  <si>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</si>
  <si>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</si>
  <si>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</si>
  <si>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</si>
  <si>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</si>
  <si>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</si>
  <si>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</si>
  <si>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</si>
  <si>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</si>
  <si>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</si>
  <si>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</si>
  <si>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</si>
  <si>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</si>
  <si>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</si>
  <si>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</si>
  <si>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</si>
  <si>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</si>
  <si>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</si>
  <si>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</si>
  <si>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</si>
  <si>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</si>
  <si>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</si>
  <si>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</si>
  <si>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</si>
  <si>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</si>
  <si>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</si>
  <si>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</si>
  <si>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</si>
  <si>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</si>
  <si>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</si>
  <si>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</si>
  <si>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</si>
  <si>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</si>
  <si>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</si>
  <si>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</si>
  <si>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</si>
  <si>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</si>
  <si>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</si>
  <si>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</si>
  <si>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</si>
  <si>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</si>
  <si>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</si>
  <si>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</si>
  <si>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</si>
  <si>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</si>
  <si>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</si>
  <si>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</si>
  <si>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</si>
  <si>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</si>
  <si>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</si>
  <si>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</si>
  <si>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</si>
  <si>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</si>
  <si>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</si>
  <si>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</si>
  <si>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</si>
  <si>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</si>
  <si>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</si>
  <si>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</si>
  <si>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</si>
  <si>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</si>
  <si>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</si>
  <si>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</si>
  <si>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</si>
  <si>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</si>
  <si>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</si>
  <si>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</si>
  <si>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</si>
  <si>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</si>
  <si>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</si>
  <si>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</si>
  <si>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</si>
  <si>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</si>
  <si>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</si>
  <si>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</si>
  <si>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</si>
  <si>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</si>
  <si>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</si>
  <si>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</si>
  <si>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</si>
  <si>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</si>
  <si>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</si>
  <si>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</si>
  <si>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</si>
  <si>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</si>
  <si>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</si>
  <si>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</si>
  <si>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</si>
  <si>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</si>
  <si>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</si>
  <si>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</si>
  <si>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</si>
  <si>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</si>
  <si>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</si>
  <si>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</si>
  <si>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</si>
  <si>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</si>
  <si>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</si>
  <si>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</si>
  <si>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</si>
  <si>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</si>
  <si>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</si>
  <si>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</si>
  <si>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</si>
  <si>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</si>
  <si>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</si>
  <si>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</si>
  <si>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</si>
  <si>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</si>
  <si>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</si>
  <si>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</si>
  <si>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</si>
  <si>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</si>
  <si>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</si>
  <si>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</si>
  <si>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</si>
  <si>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</si>
  <si>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</si>
  <si>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</si>
  <si>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</si>
  <si>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</si>
  <si>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</si>
  <si>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</si>
  <si>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</si>
  <si>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</si>
  <si>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</si>
  <si>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</si>
  <si>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</si>
  <si>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</si>
  <si>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</si>
  <si>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</si>
  <si>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</si>
  <si>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</si>
  <si>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</si>
  <si>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</si>
  <si>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</si>
  <si>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</si>
  <si>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</si>
  <si>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</si>
  <si>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</si>
  <si>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</si>
  <si>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</si>
  <si>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</si>
  <si>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</si>
  <si>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</si>
  <si>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</si>
  <si>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</si>
  <si>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</si>
  <si>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</si>
  <si>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</si>
  <si>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</si>
  <si>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</si>
  <si>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</si>
  <si>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</si>
  <si>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</si>
  <si>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</si>
  <si>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</si>
  <si>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</si>
  <si>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</si>
  <si>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</si>
  <si>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</si>
  <si>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</si>
  <si>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</si>
  <si>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</si>
  <si>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</si>
  <si>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</si>
  <si>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</si>
  <si>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</si>
  <si>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</si>
  <si>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</si>
  <si>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</si>
  <si>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</si>
  <si>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</si>
  <si>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</si>
  <si>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</si>
  <si>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</si>
  <si>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</si>
  <si>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</si>
  <si>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</si>
  <si>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</si>
  <si>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</si>
  <si>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</si>
  <si>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</si>
  <si>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</si>
  <si>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</si>
  <si>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</si>
  <si>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</si>
  <si>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</si>
  <si>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</si>
  <si>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</si>
  <si>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</si>
  <si>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</si>
  <si>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</si>
  <si>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</si>
  <si>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</si>
  <si>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</si>
  <si>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</si>
  <si>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</si>
  <si>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</si>
  <si>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</si>
  <si>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</si>
  <si>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</si>
  <si>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</si>
  <si>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</si>
  <si>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</si>
  <si>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</si>
  <si>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</si>
  <si>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</si>
  <si>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</si>
  <si>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</si>
  <si>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</si>
  <si>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</si>
  <si>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</si>
  <si>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</si>
  <si>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</si>
  <si>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</si>
  <si>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</si>
  <si>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</si>
  <si>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</si>
  <si>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</si>
  <si>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</si>
  <si>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</si>
  <si>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</si>
  <si>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</si>
  <si>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</si>
  <si>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</si>
  <si>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</si>
  <si>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</si>
  <si>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</si>
  <si>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</si>
  <si>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</si>
  <si>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</si>
  <si>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</si>
  <si>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</si>
  <si>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</si>
  <si>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</si>
  <si>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</si>
  <si>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</si>
  <si>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</si>
  <si>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</si>
  <si>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</si>
  <si>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</si>
  <si>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</si>
  <si>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</si>
  <si>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</si>
  <si>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</si>
  <si>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</si>
  <si>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</si>
  <si>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</si>
  <si>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</si>
  <si>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</si>
  <si>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</si>
  <si>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</si>
  <si>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</si>
  <si>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</si>
  <si>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</si>
  <si>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</si>
  <si>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</si>
  <si>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</si>
  <si>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</si>
  <si>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</si>
  <si>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</si>
  <si>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</si>
  <si>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</si>
  <si>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</si>
  <si>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</si>
  <si>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</si>
  <si>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</si>
  <si>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</si>
  <si>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</si>
  <si>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</si>
  <si>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</si>
  <si>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</si>
  <si>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</si>
  <si>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</si>
  <si>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</si>
  <si>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</si>
  <si>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</si>
  <si>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</si>
  <si>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</si>
  <si>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</si>
  <si>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</si>
  <si>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</si>
  <si>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</si>
  <si>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</si>
  <si>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</si>
  <si>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</si>
  <si>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</si>
  <si>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</si>
  <si>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</si>
  <si>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</si>
  <si>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</si>
  <si>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</si>
  <si>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</si>
  <si>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</si>
  <si>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</si>
  <si>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</si>
  <si>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</si>
  <si>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</si>
  <si>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</si>
  <si>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</si>
  <si>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</si>
  <si>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</si>
  <si>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</si>
  <si>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</si>
  <si>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</si>
  <si>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</si>
  <si>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</si>
  <si>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</si>
  <si>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</si>
  <si>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</si>
  <si>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</si>
  <si>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</si>
  <si>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</si>
  <si>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</si>
  <si>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</si>
  <si>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</si>
  <si>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</si>
  <si>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</si>
  <si>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</si>
  <si>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</si>
  <si>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</si>
  <si>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</si>
  <si>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</si>
  <si>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</si>
  <si>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</si>
  <si>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</si>
  <si>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</si>
  <si>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</si>
  <si>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</si>
  <si>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</si>
  <si>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</si>
  <si>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</si>
  <si>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</si>
  <si>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</si>
  <si>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</si>
  <si>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</si>
  <si>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</si>
  <si>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</si>
  <si>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</si>
  <si>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</si>
  <si>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</si>
  <si>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</si>
  <si>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</si>
  <si>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</si>
  <si>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</si>
  <si>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</si>
  <si>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</si>
  <si>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</si>
  <si>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</si>
  <si>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</si>
  <si>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</si>
  <si>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</si>
  <si>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</si>
  <si>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</si>
  <si>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</si>
  <si>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</si>
  <si>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</si>
  <si>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</si>
  <si>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</si>
  <si>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</si>
  <si>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</si>
  <si>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</si>
  <si>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</si>
  <si>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</si>
  <si>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</si>
  <si>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</si>
  <si>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</si>
  <si>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</si>
  <si>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</si>
  <si>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</si>
  <si>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</si>
  <si>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</si>
  <si>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</si>
  <si>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</si>
  <si>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</si>
  <si>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</si>
  <si>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</si>
  <si>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</si>
  <si>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</si>
  <si>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</si>
  <si>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</si>
  <si>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</si>
  <si>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</si>
  <si>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</si>
  <si>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</si>
  <si>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</si>
  <si>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</si>
  <si>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</si>
  <si>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</si>
  <si>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</si>
  <si>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</si>
  <si>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</si>
  <si>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</si>
  <si>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</si>
  <si>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</si>
  <si>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</si>
  <si>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</si>
  <si>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</si>
  <si>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</si>
  <si>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</si>
  <si>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</si>
  <si>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</si>
  <si>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</si>
  <si>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</si>
  <si>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</si>
  <si>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</si>
  <si>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</si>
  <si>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</si>
  <si>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</si>
  <si>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</si>
  <si>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</si>
  <si>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</si>
  <si>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</si>
  <si>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</si>
  <si>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</si>
  <si>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</si>
  <si>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</si>
  <si>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</si>
  <si>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</si>
  <si>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</si>
  <si>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</si>
  <si>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</si>
  <si>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</si>
  <si>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</si>
  <si>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</si>
  <si>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</si>
  <si>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</si>
  <si>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</si>
  <si>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</si>
  <si>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</si>
  <si>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</si>
  <si>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</si>
  <si>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</si>
  <si>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</si>
  <si>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</si>
  <si>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</si>
  <si>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</si>
  <si>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</si>
  <si>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</si>
  <si>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</si>
  <si>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</si>
  <si>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</si>
  <si>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</si>
  <si>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</si>
  <si>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</si>
  <si>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</si>
  <si>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</si>
  <si>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</si>
  <si>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</si>
  <si>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</si>
  <si>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</si>
  <si>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</si>
  <si>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</si>
  <si>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</si>
  <si>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</si>
  <si>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</si>
  <si>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</si>
  <si>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</si>
  <si>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</si>
  <si>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</si>
  <si>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</si>
  <si>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</si>
  <si>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</si>
  <si>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</si>
  <si>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</si>
  <si>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</si>
  <si>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</si>
  <si>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</si>
  <si>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</si>
  <si>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</si>
  <si>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</si>
  <si>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</si>
  <si>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</si>
  <si>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</si>
  <si>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</si>
  <si>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</si>
  <si>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</si>
  <si>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</si>
  <si>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</si>
  <si>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</si>
  <si>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</si>
  <si>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</si>
  <si>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</si>
  <si>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</si>
  <si>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</si>
  <si>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</si>
  <si>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</si>
  <si>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</si>
  <si>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</si>
  <si>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</si>
  <si>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</si>
  <si>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</si>
  <si>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</si>
  <si>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</si>
  <si>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</si>
  <si>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</si>
  <si>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</si>
  <si>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</si>
  <si>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</si>
  <si>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</si>
  <si>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</si>
  <si>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</si>
  <si>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</si>
  <si>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</si>
  <si>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</si>
  <si>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</si>
  <si>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</si>
  <si>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</si>
  <si>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</si>
  <si>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</si>
  <si>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</si>
  <si>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</si>
  <si>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</si>
  <si>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</si>
  <si>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</si>
  <si>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</si>
  <si>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</si>
  <si>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</si>
  <si>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</si>
  <si>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</si>
  <si>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</si>
  <si>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</si>
  <si>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</si>
  <si>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</si>
  <si>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</si>
  <si>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</si>
  <si>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</si>
  <si>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</si>
  <si>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</si>
  <si>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</si>
  <si>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</si>
  <si>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</si>
  <si>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</si>
  <si>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</si>
  <si>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</si>
  <si>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</si>
  <si>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</si>
  <si>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</si>
  <si>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</si>
  <si>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</si>
  <si>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</si>
  <si>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</si>
  <si>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</si>
  <si>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</si>
  <si>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</si>
  <si>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</si>
  <si>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</si>
  <si>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</si>
  <si>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</si>
  <si>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</si>
  <si>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</si>
  <si>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</si>
  <si>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</si>
  <si>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</si>
  <si>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</si>
  <si>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</si>
  <si>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</si>
  <si>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</si>
  <si>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</si>
  <si>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</si>
  <si>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</si>
  <si>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</si>
  <si>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</si>
  <si>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</si>
  <si>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</si>
  <si>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</si>
  <si>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</si>
  <si>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</si>
  <si>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</si>
  <si>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</si>
  <si>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</si>
  <si>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</si>
  <si>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</si>
  <si>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</si>
  <si>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</si>
  <si>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</si>
  <si>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</si>
  <si>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</si>
  <si>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</si>
  <si>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</si>
  <si>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</si>
  <si>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</si>
  <si>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</si>
  <si>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</si>
  <si>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</si>
  <si>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</si>
  <si>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</si>
  <si>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</si>
  <si>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</si>
  <si>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</si>
  <si>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</si>
  <si>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</si>
  <si>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</si>
  <si>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</si>
  <si>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</si>
  <si>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</si>
  <si>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</si>
  <si>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</si>
  <si>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</si>
  <si>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</si>
  <si>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</si>
  <si>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</si>
  <si>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</si>
  <si>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</si>
  <si>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</si>
  <si>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</si>
  <si>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</si>
  <si>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</si>
  <si>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</si>
  <si>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</si>
  <si>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</si>
  <si>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</si>
  <si>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</si>
  <si>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</si>
  <si>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</si>
  <si>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</si>
  <si>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</si>
  <si>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</si>
  <si>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</si>
  <si>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</si>
  <si>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</si>
  <si>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</si>
  <si>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</si>
  <si>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</si>
  <si>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</si>
  <si>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</si>
  <si>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</si>
  <si>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</si>
  <si>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</si>
  <si>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</si>
  <si>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</si>
  <si>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</si>
  <si>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</si>
  <si>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</si>
  <si>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</si>
  <si>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</si>
  <si>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</si>
  <si>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</si>
  <si>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</si>
  <si>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</si>
  <si>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</si>
  <si>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</si>
  <si>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</si>
  <si>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</si>
  <si>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</si>
  <si>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</si>
  <si>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</si>
  <si>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</si>
  <si>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</si>
  <si>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</si>
  <si>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</si>
  <si>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</si>
  <si>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</si>
  <si>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</si>
  <si>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</si>
  <si>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</si>
  <si>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</si>
  <si>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</si>
  <si>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</si>
  <si>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</si>
  <si>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</si>
  <si>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</si>
  <si>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</si>
  <si>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</si>
  <si>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</si>
  <si>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</si>
  <si>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</si>
  <si>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</si>
  <si>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</si>
  <si>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</si>
  <si>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</si>
  <si>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</si>
  <si>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</si>
  <si>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</si>
  <si>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</si>
  <si>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</si>
  <si>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</si>
  <si>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</si>
  <si>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</si>
  <si>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</si>
  <si>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</si>
  <si>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</si>
  <si>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</si>
  <si>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</si>
  <si>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</si>
  <si>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</si>
  <si>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</si>
  <si>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</si>
  <si>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</si>
  <si>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</si>
  <si>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</si>
  <si>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</si>
  <si>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</si>
  <si>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</si>
  <si>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</si>
  <si>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</si>
  <si>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</si>
  <si>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</si>
  <si>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</si>
  <si>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</si>
  <si>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</si>
  <si>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</si>
  <si>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</si>
  <si>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</si>
  <si>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</si>
  <si>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</si>
  <si>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</si>
  <si>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</si>
  <si>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</si>
  <si>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</si>
  <si>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</si>
  <si>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</si>
  <si>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</si>
  <si>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</si>
  <si>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</si>
  <si>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</si>
  <si>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</si>
  <si>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</si>
  <si>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</si>
  <si>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</si>
  <si>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</si>
  <si>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</si>
  <si>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</si>
  <si>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</si>
  <si>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</si>
  <si>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</si>
  <si>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</si>
  <si>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</si>
  <si>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</si>
  <si>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</si>
  <si>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</si>
  <si>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</si>
  <si>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</si>
  <si>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</si>
  <si>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</si>
  <si>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</si>
  <si>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</si>
  <si>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</si>
  <si>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</si>
  <si>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</si>
  <si>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</si>
  <si>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</si>
  <si>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</si>
  <si>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</si>
  <si>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</si>
  <si>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</si>
  <si>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</si>
  <si>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</si>
  <si>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</si>
  <si>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</si>
  <si>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</si>
  <si>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</si>
  <si>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</si>
  <si>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</si>
  <si>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</si>
  <si>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</si>
  <si>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</si>
  <si>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</si>
  <si>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</si>
  <si>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</si>
  <si>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</si>
  <si>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</si>
  <si>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</si>
  <si>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</si>
  <si>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</si>
  <si>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</si>
  <si>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</si>
  <si>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</si>
  <si>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</si>
  <si>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</si>
  <si>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</si>
  <si>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</si>
  <si>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</si>
  <si>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</si>
  <si>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</si>
  <si>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</si>
  <si>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</si>
  <si>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</si>
  <si>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</si>
  <si>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</si>
  <si>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</si>
  <si>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</si>
  <si>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</si>
  <si>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</si>
  <si>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</si>
  <si>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</si>
  <si>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</si>
  <si>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</si>
  <si>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</si>
  <si>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</si>
  <si>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</si>
  <si>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</si>
  <si>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</si>
  <si>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</si>
  <si>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</si>
  <si>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</si>
  <si>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</si>
  <si>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</si>
  <si>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</si>
  <si>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</si>
  <si>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</si>
  <si>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</si>
  <si>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</si>
  <si>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</si>
  <si>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</si>
  <si>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</si>
  <si>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</si>
  <si>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</si>
  <si>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</si>
  <si>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</si>
  <si>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</si>
  <si>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</si>
  <si>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</si>
  <si>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</si>
  <si>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</si>
  <si>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</si>
  <si>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</si>
  <si>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</si>
  <si>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</si>
  <si>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</si>
  <si>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</si>
  <si>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</si>
  <si>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</si>
  <si>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</si>
  <si>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</si>
  <si>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</si>
  <si>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</si>
  <si>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</si>
  <si>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</si>
  <si>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</si>
  <si>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</si>
  <si>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</si>
  <si>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</si>
  <si>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</si>
  <si>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</si>
  <si>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</si>
  <si>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</si>
  <si>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</si>
  <si>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</si>
  <si>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</si>
  <si>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</si>
  <si>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</si>
  <si>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</si>
  <si>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</si>
  <si>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</si>
  <si>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</si>
  <si>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</si>
  <si>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</si>
  <si>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</si>
  <si>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</si>
  <si>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</si>
  <si>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</si>
  <si>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</si>
  <si>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</si>
  <si>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</si>
  <si>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</si>
  <si>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</si>
  <si>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</si>
  <si>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</si>
  <si>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</si>
  <si>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</si>
  <si>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</si>
  <si>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</si>
  <si>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</si>
  <si>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</si>
  <si>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</si>
  <si>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</si>
  <si>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</si>
  <si>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</si>
  <si>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</si>
  <si>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</si>
  <si>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</si>
  <si>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</si>
  <si>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</si>
  <si>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</si>
  <si>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</si>
  <si>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</si>
  <si>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</si>
  <si>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</si>
  <si>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</si>
  <si>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</si>
  <si>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</si>
  <si>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</si>
  <si>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</si>
  <si>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</si>
  <si>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</si>
  <si>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</si>
  <si>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</si>
  <si>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</si>
  <si>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</si>
  <si>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</si>
  <si>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</si>
  <si>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</si>
  <si>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</si>
  <si>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</si>
  <si>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</si>
  <si>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</si>
  <si>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</si>
  <si>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</si>
  <si>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</si>
  <si>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</si>
  <si>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</si>
  <si>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</si>
  <si>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</si>
  <si>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</si>
  <si>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</si>
  <si>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</si>
  <si>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</si>
  <si>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</si>
  <si>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</si>
  <si>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</si>
  <si>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</si>
  <si>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</si>
  <si>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</si>
  <si>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</si>
  <si>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</si>
  <si>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</si>
  <si>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</si>
  <si>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</si>
  <si>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</si>
  <si>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</si>
  <si>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</si>
  <si>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</si>
  <si>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</si>
  <si>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</si>
  <si>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</si>
  <si>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</si>
  <si>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</si>
  <si>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</si>
  <si>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</si>
  <si>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</si>
  <si>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</si>
  <si>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</si>
  <si>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</si>
  <si>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</si>
  <si>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</si>
  <si>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</si>
  <si>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</si>
  <si>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</si>
  <si>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</si>
  <si>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</si>
  <si>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</si>
  <si>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</si>
  <si>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</si>
  <si>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</si>
  <si>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</si>
  <si>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</si>
  <si>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</si>
  <si>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</si>
  <si>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</si>
  <si>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</si>
  <si>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</si>
  <si>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</si>
  <si>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</si>
  <si>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</si>
  <si>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</si>
  <si>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</si>
  <si>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</si>
  <si>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</si>
  <si>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</si>
  <si>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</si>
  <si>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</si>
  <si>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</si>
  <si>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</si>
  <si>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</si>
  <si>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</si>
  <si>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</si>
  <si>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</si>
  <si>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</si>
  <si>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</si>
  <si>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</si>
  <si>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</si>
  <si>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</si>
  <si>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</si>
  <si>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</si>
  <si>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</si>
  <si>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</si>
  <si>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</si>
  <si>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</si>
  <si>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</si>
  <si>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</si>
  <si>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</si>
  <si>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</si>
  <si>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</si>
  <si>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</si>
  <si>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</si>
  <si>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</si>
  <si>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</si>
  <si>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</si>
  <si>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</si>
  <si>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</si>
  <si>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</si>
  <si>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</si>
  <si>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</si>
  <si>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</si>
  <si>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</si>
  <si>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</si>
  <si>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</si>
  <si>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</si>
  <si>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</si>
  <si>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</si>
  <si>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</si>
  <si>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</si>
  <si>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</si>
  <si>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</si>
  <si>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</si>
  <si>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</si>
  <si>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</si>
  <si>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</si>
  <si>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</si>
  <si>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</si>
  <si>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</si>
  <si>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</si>
  <si>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</si>
  <si>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</si>
  <si>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</si>
  <si>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</si>
  <si>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</si>
  <si>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</si>
  <si>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</si>
  <si>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</si>
  <si>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</si>
  <si>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</si>
  <si>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</si>
  <si>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</si>
  <si>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</si>
  <si>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</si>
  <si>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</si>
  <si>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</si>
  <si>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</si>
  <si>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</si>
  <si>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</si>
  <si>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</si>
  <si>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</si>
  <si>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</si>
  <si>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</si>
  <si>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</si>
  <si>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</si>
  <si>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</si>
  <si>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</si>
  <si>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</si>
  <si>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</si>
  <si>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</si>
  <si>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</si>
  <si>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</si>
  <si>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</si>
  <si>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</si>
  <si>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</si>
  <si>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</si>
  <si>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</si>
  <si>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</si>
  <si>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</si>
  <si>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</si>
  <si>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</si>
  <si>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</si>
  <si>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</si>
  <si>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</si>
  <si>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</si>
  <si>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</si>
  <si>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</si>
  <si>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</si>
  <si>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</si>
  <si>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</si>
  <si>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</si>
  <si>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</si>
  <si>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</si>
  <si>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</si>
  <si>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</si>
  <si>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</si>
  <si>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</si>
  <si>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</si>
  <si>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</si>
  <si>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</si>
  <si>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</si>
  <si>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</si>
  <si>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</si>
  <si>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</si>
  <si>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</si>
  <si>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</si>
  <si>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</si>
  <si>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</si>
  <si>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</si>
  <si>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</si>
  <si>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</si>
  <si>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</si>
  <si>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</si>
  <si>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</si>
  <si>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</si>
  <si>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</si>
  <si>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</si>
  <si>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</si>
  <si>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</si>
  <si>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</si>
  <si>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</si>
  <si>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</si>
  <si>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</si>
  <si>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</si>
  <si>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</si>
  <si>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</si>
  <si>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</si>
  <si>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</si>
  <si>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</si>
  <si>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</si>
  <si>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</si>
  <si>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</si>
  <si>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</si>
  <si>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</si>
  <si>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</si>
  <si>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</si>
  <si>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</si>
  <si>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</si>
  <si>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</si>
  <si>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</si>
  <si>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</si>
  <si>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</si>
  <si>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</si>
  <si>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</si>
  <si>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</si>
  <si>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</si>
  <si>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</si>
  <si>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</si>
  <si>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</si>
  <si>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</si>
  <si>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</si>
  <si>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</si>
  <si>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</si>
  <si>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</si>
  <si>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</si>
  <si>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</si>
  <si>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</si>
  <si>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</si>
  <si>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</si>
  <si>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</si>
  <si>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</si>
  <si>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</si>
  <si>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</si>
  <si>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</si>
  <si>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</si>
  <si>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</si>
  <si>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</si>
  <si>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</si>
  <si>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</si>
  <si>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</si>
  <si>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</si>
  <si>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</si>
  <si>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</si>
  <si>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</si>
  <si>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</si>
  <si>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</si>
  <si>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</si>
  <si>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</si>
  <si>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</si>
  <si>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</si>
  <si>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</si>
  <si>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</si>
  <si>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</si>
  <si>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</si>
  <si>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</si>
  <si>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</si>
  <si>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</si>
  <si>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</si>
  <si>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</si>
  <si>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</si>
  <si>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</si>
  <si>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</si>
  <si>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</si>
  <si>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</si>
  <si>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</si>
  <si>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</si>
  <si>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</si>
  <si>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</si>
  <si>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</si>
  <si>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</si>
  <si>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</si>
  <si>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</si>
  <si>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</si>
  <si>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</si>
  <si>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</si>
  <si>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</si>
  <si>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</si>
  <si>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</si>
  <si>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</si>
  <si>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</si>
  <si>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</si>
  <si>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</si>
  <si>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</si>
  <si>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</si>
  <si>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</si>
  <si>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</si>
  <si>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</si>
  <si>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</si>
  <si>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</si>
  <si>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</si>
  <si>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</si>
  <si>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</si>
  <si>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</si>
  <si>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</si>
  <si>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</si>
  <si>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</si>
  <si>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</si>
  <si>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</si>
  <si>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</si>
  <si>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</si>
  <si>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</si>
  <si>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</si>
  <si>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</si>
  <si>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</si>
  <si>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</si>
  <si>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</si>
  <si>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</si>
  <si>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</si>
  <si>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</si>
  <si>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</si>
  <si>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</si>
  <si>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</si>
  <si>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</si>
  <si>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</si>
  <si>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</si>
  <si>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</si>
  <si>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</si>
  <si>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</si>
  <si>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</si>
  <si>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</si>
  <si>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</si>
  <si>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</si>
  <si>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</si>
  <si>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</si>
  <si>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</si>
  <si>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</si>
  <si>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</si>
  <si>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</si>
  <si>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</si>
  <si>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</si>
  <si>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</si>
  <si>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</si>
  <si>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</si>
  <si>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</si>
  <si>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</si>
  <si>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</si>
  <si>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</si>
  <si>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</si>
  <si>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</si>
  <si>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</si>
  <si>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</si>
  <si>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</si>
  <si>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</si>
  <si>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</si>
  <si>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</si>
  <si>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</si>
  <si>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</si>
  <si>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</si>
  <si>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</si>
  <si>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</si>
  <si>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</si>
  <si>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</si>
  <si>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</si>
  <si>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</si>
  <si>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</si>
  <si>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</si>
  <si>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</si>
  <si>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</si>
  <si>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</si>
  <si>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</si>
  <si>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</si>
  <si>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</si>
  <si>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</si>
  <si>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</si>
  <si>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</si>
  <si>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</si>
  <si>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</si>
  <si>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</si>
  <si>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</si>
  <si>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</si>
  <si>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</si>
  <si>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</si>
  <si>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</si>
  <si>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</si>
  <si>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</si>
  <si>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</si>
  <si>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</si>
  <si>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</si>
  <si>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</si>
  <si>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</si>
  <si>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</si>
  <si>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</si>
  <si>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</si>
  <si>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</si>
  <si>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</si>
  <si>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</si>
  <si>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</si>
  <si>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</si>
  <si>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</si>
  <si>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</si>
  <si>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</si>
  <si>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</si>
  <si>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</si>
  <si>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</si>
  <si>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</si>
  <si>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</si>
  <si>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</si>
  <si>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</si>
  <si>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</si>
  <si>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</si>
  <si>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</si>
  <si>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</si>
  <si>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</si>
  <si>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</si>
  <si>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</si>
  <si>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</si>
  <si>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</si>
  <si>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</si>
  <si>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</si>
  <si>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</si>
  <si>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</si>
  <si>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</si>
  <si>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</si>
  <si>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</si>
  <si>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</si>
  <si>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</si>
  <si>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</si>
  <si>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</si>
  <si>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</si>
  <si>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</si>
  <si>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</si>
  <si>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</si>
  <si>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</si>
  <si>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</si>
  <si>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</si>
  <si>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</si>
  <si>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</si>
  <si>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</si>
  <si>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</si>
  <si>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</si>
  <si>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</si>
  <si>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</si>
  <si>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</si>
  <si>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</si>
  <si>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</si>
  <si>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</si>
  <si>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</si>
  <si>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</si>
  <si>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</si>
  <si>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</si>
  <si>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</si>
  <si>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</si>
  <si>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</si>
  <si>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</si>
  <si>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</si>
  <si>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</si>
  <si>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</si>
  <si>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</si>
  <si>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</si>
  <si>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</si>
  <si>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</si>
  <si>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</si>
  <si>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</si>
  <si>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</si>
  <si>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</si>
  <si>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</si>
  <si>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</si>
  <si>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</si>
  <si>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</si>
  <si>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</si>
  <si>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</si>
  <si>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</si>
  <si>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</si>
  <si>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</si>
  <si>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</si>
  <si>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</si>
  <si>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</si>
  <si>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</si>
  <si>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</si>
  <si>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</si>
  <si>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</si>
  <si>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</si>
  <si>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</si>
  <si>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</si>
  <si>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</si>
  <si>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</si>
  <si>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</si>
  <si>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</si>
  <si>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</si>
  <si>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</si>
  <si>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</si>
  <si>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</si>
  <si>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</si>
  <si>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</si>
  <si>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</si>
  <si>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</si>
  <si>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</si>
  <si>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</si>
  <si>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</si>
  <si>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</si>
  <si>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</si>
  <si>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</si>
  <si>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</si>
  <si>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</si>
  <si>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</si>
  <si>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</si>
  <si>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</si>
  <si>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</si>
  <si>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</si>
  <si>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</si>
  <si>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</si>
  <si>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</si>
  <si>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</si>
  <si>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</si>
  <si>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</si>
  <si>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</si>
  <si>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</si>
  <si>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</si>
  <si>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</si>
  <si>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</si>
  <si>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</si>
  <si>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</si>
  <si>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</si>
  <si>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</si>
  <si>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</si>
  <si>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</si>
  <si>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</si>
  <si>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</si>
  <si>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</si>
  <si>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</si>
  <si>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</si>
  <si>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</si>
  <si>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</si>
  <si>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</si>
  <si>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</si>
  <si>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</si>
  <si>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</si>
  <si>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</si>
  <si>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</si>
  <si>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</si>
  <si>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</si>
  <si>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</si>
  <si>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</si>
  <si>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</si>
  <si>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</si>
  <si>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</si>
  <si>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</si>
  <si>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</si>
  <si>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</si>
  <si>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</si>
  <si>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</si>
  <si>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</si>
  <si>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</si>
  <si>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</si>
  <si>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</si>
  <si>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</si>
  <si>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</si>
  <si>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</si>
  <si>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</si>
  <si>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</si>
  <si>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</si>
  <si>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</si>
  <si>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</si>
  <si>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</si>
  <si>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</si>
  <si>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</si>
  <si>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</si>
  <si>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</si>
  <si>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</si>
  <si>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</si>
  <si>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</si>
  <si>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</si>
  <si>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</si>
  <si>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</si>
  <si>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</si>
  <si>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</si>
  <si>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</si>
  <si>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</si>
  <si>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</si>
  <si>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</si>
  <si>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</si>
  <si>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</si>
  <si>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</si>
  <si>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</si>
  <si>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</si>
  <si>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</si>
  <si>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</si>
  <si>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</si>
  <si>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</si>
  <si>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</si>
  <si>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</si>
  <si>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</si>
  <si>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</si>
  <si>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</si>
  <si>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</si>
  <si>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</si>
  <si>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</si>
  <si>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</si>
  <si>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</si>
  <si>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</si>
  <si>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</si>
  <si>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</si>
  <si>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</si>
  <si>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</si>
  <si>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</si>
  <si>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</si>
  <si>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</si>
  <si>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</si>
  <si>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</si>
  <si>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</si>
  <si>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</si>
  <si>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</si>
  <si>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</si>
  <si>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</si>
  <si>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</si>
  <si>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</si>
  <si>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</si>
  <si>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</si>
  <si>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</si>
  <si>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</si>
  <si>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</si>
  <si>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</si>
  <si>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</si>
  <si>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</si>
  <si>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</si>
  <si>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</si>
  <si>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</si>
  <si>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</si>
  <si>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</si>
  <si>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</si>
  <si>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</si>
  <si>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</si>
  <si>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</si>
  <si>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</si>
  <si>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</si>
  <si>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</si>
  <si>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</si>
  <si>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</si>
  <si>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</si>
  <si>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</si>
  <si>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</si>
  <si>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</si>
  <si>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</si>
  <si>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</si>
  <si>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</si>
  <si>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</si>
  <si>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</si>
  <si>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</si>
  <si>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</si>
  <si>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</si>
  <si>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</si>
  <si>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</si>
  <si>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</si>
  <si>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</si>
  <si>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</si>
  <si>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</si>
  <si>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</si>
  <si>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</si>
  <si>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</si>
  <si>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</si>
  <si>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</si>
  <si>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</si>
  <si>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</si>
  <si>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</si>
  <si>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</si>
  <si>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</si>
  <si>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</si>
  <si>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</si>
  <si>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</si>
  <si>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</si>
  <si>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</si>
  <si>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</si>
  <si>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</si>
  <si>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</si>
  <si>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</si>
  <si>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</si>
  <si>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</si>
  <si>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</si>
  <si>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</si>
  <si>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</si>
  <si>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</si>
  <si>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</si>
  <si>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</si>
  <si>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</si>
  <si>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</si>
  <si>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</si>
  <si>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</si>
  <si>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</si>
  <si>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</si>
  <si>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</si>
  <si>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</si>
  <si>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</si>
  <si>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</si>
  <si>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</si>
  <si>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</si>
  <si>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</si>
  <si>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</si>
  <si>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</si>
  <si>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</si>
  <si>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</si>
  <si>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</si>
  <si>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</si>
  <si>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</si>
  <si>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</si>
  <si>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</si>
  <si>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</si>
  <si>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</si>
  <si>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</si>
  <si>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</si>
  <si>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</si>
  <si>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</si>
  <si>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</si>
  <si>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</si>
  <si>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</si>
  <si>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</si>
  <si>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</si>
  <si>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</si>
  <si>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</si>
  <si>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</si>
  <si>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</si>
  <si>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</si>
  <si>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</si>
  <si>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</si>
  <si>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</si>
  <si>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</si>
  <si>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</si>
  <si>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</si>
  <si>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</si>
  <si>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</si>
  <si>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</si>
  <si>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</si>
  <si>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</si>
  <si>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</si>
  <si>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</si>
  <si>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</si>
  <si>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</si>
  <si>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</si>
  <si>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</si>
  <si>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</si>
  <si>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</si>
  <si>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</si>
  <si>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</si>
  <si>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</si>
  <si>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</si>
  <si>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</si>
  <si>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</si>
  <si>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</si>
  <si>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</si>
  <si>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</si>
  <si>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</si>
  <si>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</si>
  <si>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</si>
  <si>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</si>
  <si>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</si>
  <si>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</si>
  <si>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</si>
  <si>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</si>
  <si>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</si>
  <si>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</si>
  <si>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</si>
  <si>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</si>
  <si>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</si>
  <si>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</si>
  <si>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</si>
  <si>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</si>
  <si>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</si>
  <si>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</si>
  <si>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</si>
  <si>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</si>
  <si>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</si>
  <si>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</si>
  <si>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</si>
  <si>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</si>
  <si>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</si>
  <si>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</si>
  <si>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</si>
  <si>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</si>
  <si>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</si>
  <si>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</si>
  <si>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</si>
  <si>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</si>
  <si>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</si>
  <si>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</si>
  <si>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</si>
  <si>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</si>
  <si>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</si>
  <si>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</si>
  <si>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</si>
  <si>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</si>
  <si>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</si>
  <si>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</si>
  <si>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</si>
  <si>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</si>
  <si>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</si>
  <si>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</si>
  <si>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</si>
  <si>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</si>
  <si>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</si>
  <si>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</si>
  <si>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</si>
  <si>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</si>
  <si>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</si>
  <si>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</si>
  <si>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</si>
  <si>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</si>
  <si>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</si>
  <si>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</si>
  <si>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</si>
  <si>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</si>
  <si>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</si>
  <si>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</si>
  <si>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</si>
  <si>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</si>
  <si>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</si>
  <si>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PCM-20251205-00000156</t>
  </si>
  <si>
    <t>was night access issue / USF area team EM team on the way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</si>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</sst>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333.39694560185308</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5.3010416668257676E-2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45996.345371527779</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45996.345371527779</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45996.345371527779</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45996.345371527779</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45996.345371527779</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45996.345371527779</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45996.345371527779</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45996.345371527779</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45996.345371527779</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45996.345371527779</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45996.345371527779</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45996.345371527779</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45996.345371527779</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45996.345371527779</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45996.345371527779</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45996.345371527779</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45996.345371527779</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45996.345371527779</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45996.345371527779</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45996.345371527779</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45996.345371527779</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45996.345371527779</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45996.345371527779</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45996.345371527779</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45996.345371527779</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45996.345371527779</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45996.345371527779</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45996.345371527779</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45996.345371527779</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45996.345371527779</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45996.345371527779</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45996.345371527779</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45996.345371527779</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45996.345371527779</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45996.345371527779</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45996.345371527779</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45996.345371527779</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45996.345371527779</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45996.345371527779</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45996.345371527779</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45996.345371527779</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45996.345371527779</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45996.345371527779</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45996.345371527779</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45996.345371527779</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45996.345371527779</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45996.345371527779</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45996.345371527779</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45996.345371527779</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45996.345371527779</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45996.345371527779</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45996.345371527779</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45996.345371527779</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45996.345371527779</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45996.345371527779</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45996.345371527779</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45996.345371527779</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45996.345371527779</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45996.345371527779</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45996.345371527779</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45996.345371527779</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45996.345371527779</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45996.345371527779</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45996.345371527779</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45996.345371527779</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45996.345371527779</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45996.345371527779</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45996.345371527779</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45996.345371527779</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45996.345371527779</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45996.345371527779</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45996.345371527779</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45996.345371527779</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45996.345371527779</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45996.345371527779</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45996.345371527779</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45996.345371527779</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45996.345371527779</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45996.345371527779</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45996.345371527779</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45996.345371527779</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45996.345371527779</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45996.345371527779</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45996.345371527779</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45996.345371527779</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45996.345371527779</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45996.345371527779</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45996.345371527779</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45996.345371527779</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45996.345371527779</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45996.345371527779</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45996.345371527779</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45996.345371527779</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45996.345371527779</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45996.345371527779</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45996.345371527779</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45996.345371527779</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45996.345371527779</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45996.345371527779</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45996.345371527779</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45996.345371527779</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45996.345371527779</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45996.345371527779</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45996.345371527779</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45996.345371527779</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45996.345371527779</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45996.345371527779</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45996.345371527779</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45996.345371527779</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45996.345371527779</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45996.345371527779</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45996.345371527779</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45996.345371527779</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45996.345371527779</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45996.345371527779</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45996.345371527779</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45996.345371527779</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45996.345371527779</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45996.345371527779</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45996.345371527779</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45996.345371527779</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45996.345371527779</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45996.345371527779</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45996.345371527779</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45996.345371527779</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45996.345371527779</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45996.345371527779</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45996.345371527779</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45996.345371527779</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45996.345371527779</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45996.345371527779</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45996.345371527779</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45996.345371527779</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45996.345371527779</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45996.345371527779</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45996.345371527779</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45996.345371527779</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45996.345371527779</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45996.345371527779</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45996.345371527779</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45996.345371527779</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45996.345371527779</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45996.345371527779</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45996.345371527779</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45996.345371527779</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45996.345371527779</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45996.345371527779</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45996.345371527779</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45996.345371527779</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45996.345371527779</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45996.345371527779</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45996.345371527779</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45996.345371527779</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45996.345371527779</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45996.345371527779</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45996.345371527779</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45996.345371527779</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45996.345371527779</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45996.345371527779</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45996.345371527779</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45996.345371527779</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45996.345371527779</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45996.345371527779</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45996.345371527779</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45996.345371527779</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45996.345371527779</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45996.345371527779</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45996.345371527779</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45996.345371527779</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45996.345371527779</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45996.345371527779</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45996.345371527779</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45996.345371527779</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45996.345371527779</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45996.345371527779</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45996.345371527779</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45996.345371527779</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45996.345371527779</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45996.345371527779</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45996.345371527779</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45996.345371527779</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45996.345371527779</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45996.345371527779</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45996.345371527779</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45996.345371527779</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45996.345371527779</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45996.345371527779</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45996.345371527779</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45996.345371527779</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45996.345371527779</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45996.345371527779</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45996.345371527779</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45996.345371527779</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45996.345371527779</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45996.345371527779</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78FF71F2-DE80-44D6-9DBD-742EBCFC91FB}"/>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I6" sqref="I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171.34553356481774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11.957952546297747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45996.345371527779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45996.345371527779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45996.345371527779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45996.345371527779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45996.345371527779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45996.345371527779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45996.345371527779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45996.345371527779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45996.345371527779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45996.345371527779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45996.345371527779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45996.345371527779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45996.345371527779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45996.345371527779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45996.345371527779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45996.345371527779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45996.345371527779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45996.345371527779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45996.345371527779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45996.345371527779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45996.345371527779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45996.345371527779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45996.345371527779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45996.345371527779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45996.345371527779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45996.345371527779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45996.345371527779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45996.345371527779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45996.345371527779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45996.345371527779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45996.345371527779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45996.345371527779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45996.345371527779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45996.345371527779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45996.345371527779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45996.345371527779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45996.345371527779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45996.345371527779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45996.345371527779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45996.345371527779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45996.345371527779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45996.345371527779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45996.345371527779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45996.345371527779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45996.345371527779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45996.345371527779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45996.345371527779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45996.345371527779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45996.345371527779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45996.345371527779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45996.345371527779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45996.345371527779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45996.345371527779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45996.345371527779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45996.345371527779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45996.345371527779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45996.345371527779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45996.345371527779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45996.345371527779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45996.345371527779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45996.345371527779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45996.345371527779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45996.345371527779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45996.345371527779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45996.345371527779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45996.345371527779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45996.345371527779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45996.345371527779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45996.345371527779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45996.345371527779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45996.345371527779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45996.345371527779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45996.345371527779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45996.345371527779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45996.345371527779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45996.345371527779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45996.345371527779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45996.345371527779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45996.345371527779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45996.345371527779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45996.345371527779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45996.345371527779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45996.345371527779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45996.345371527779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45996.345371527779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45996.345371527779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45996.345371527779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45996.345371527779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45996.345371527779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45996.345371527779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45996.345371527779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45996.345371527779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45996.345371527779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45996.345371527779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45996.345371527779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45996.345371527779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45996.345371527779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45996.345371527779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45996.345371527779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45996.345371527779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45996.345371527779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45996.345371527779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45996.345371527779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45996.345371527779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45996.345371527779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45996.345371527779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45996.345371527779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45996.345371527779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45996.345371527779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45996.345371527779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45996.345371527779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45996.345371527779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45996.345371527779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45996.345371527779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45996.345371527779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45996.345371527779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45996.345371527779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45996.345371527779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45996.345371527779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45996.345371527779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45996.345371527779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45996.345371527779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45996.345371527779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45996.345371527779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45996.345371527779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45996.345371527779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45996.345371527779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45996.345371527779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45996.345371527779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45996.345371527779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45996.345371527779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45996.345371527779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45996.345371527779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45996.345371527779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45996.345371527779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45996.345371527779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45996.345371527779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45996.345371527779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45996.345371527779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45996.345371527779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45996.345371527779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45996.345371527779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45996.345371527779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45996.345371527779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45996.345371527779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45996.345371527779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45996.345371527779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45996.345371527779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45996.345371527779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45996.345371527779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45996.345371527779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45996.345371527779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45996.345371527779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45996.345371527779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45996.345371527779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45996.345371527779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45996.345371527779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45996.345371527779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45996.345371527779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45996.345371527779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45996.345371527779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45996.345371527779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45996.345371527779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45996.345371527779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45996.345371527779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45996.345371527779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45996.345371527779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45996.345371527779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45996.345371527779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45996.345371527779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45996.345371527779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45996.345371527779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45996.345371527779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45996.345371527779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45996.345371527779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45996.345371527779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45996.345371527779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45996.345371527779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45996.345371527779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45996.345371527779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45996.345371527779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45996.345371527779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45996.345371527779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45996.345371527779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45996.345371527779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45996.345371527779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45996.345371527779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45996.345371527779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45996.345371527779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45996.345371527779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45996.345371527779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45996.345371527779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45996.345371527779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45996.345371527779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45996.345371527779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45996.345371527779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45996.345371527779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45996.345371527779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45996.345371527779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45996.345371527779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45996.345371527779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45996.345371527779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45996.345371527779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45996.345371527779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45996.345371527779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45996.345371527779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45996.345371527779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45996.345371527779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45996.345371527779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45996.345371527779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45996.345371527779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45996.345371527779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45996.345371527779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45996.345371527779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45996.345371527779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45996.345371527779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45996.345371527779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45996.345371527779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45996.345371527779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45996.345371527779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45996.345371527779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45996.345371527779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45996.345371527779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45996.345371527779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45996.345371527779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45996.345371527779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45996.345371527779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45996.345371527779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45996.345371527779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45996.345371527779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45996.345371527779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45996.345371527779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45996.345371527779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45996.345371527779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45996.345371527779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45996.345371527779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45996.345371527779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45996.345371527779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45996.345371527779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45996.345371527779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45996.345371527779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45996.345371527779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45996.345371527779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45996.345371527779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45996.345371527779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45996.345371527779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45996.345371527779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45996.345371527779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45996.345371527779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45996.345371527779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45996.345371527779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45996.345371527779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45996.345371527779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45996.345371527779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45996.345371527779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45996.345371527779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45996.345371527779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45996.345371527779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45996.345371527779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45996.345371527779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45996.345371527779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45996.345371527779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45996.345371527779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45996.345371527779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45996.345371527779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45996.345371527779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45996.345371527779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45996.345371527779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45996.345371527779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45996.345371527779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45996.345371527779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45996.345371527779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45996.345371527779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45996.345371527779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45996.345371527779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45996.345371527779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45996.345371527779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45996.345371527779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45996.345371527779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45996.345371527779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45996.345371527779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45996.345371527779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45996.345371527779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45996.345371527779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45996.345371527779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45996.345371527779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45996.345371527779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45996.345371527779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45996.345371527779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45996.345371527779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45996.345371527779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45996.345371527779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45996.345371527779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45996.345371527779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45996.345371527779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45996.345371527779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45996.345371527779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45996.345371527779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45996.345371527779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45996.345371527779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45996.345371527779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45996.345371527779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45996.345371527779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45996.345371527779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45996.345371527779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45996.345371527779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45996.345371527779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45996.345371527779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45996.345371527779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45996.345371527779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45996.345371527779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45996.345371527779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45996.345371527779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45996.345371527779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45996.345371527779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45996.345371527779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45996.345371527779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45996.345371527779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45996.345371527779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45996.345371527779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45996.345371527779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45996.345371527779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45996.345371527779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45996.345371527779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45996.345371527779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45996.345371527779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45996.345371527779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45996.345371527779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45996.345371527779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45996.345371527779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45996.345371527779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45996.345371527779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45996.345371527779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45996.345371527779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45996.345371527779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45996.345371527779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45996.345371527779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45996.345371527779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45996.345371527779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45996.345371527779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45996.345371527779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45996.345371527779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45996.345371527779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45996.345371527779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45996.345371527779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45996.345371527779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45996.345371527779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45996.345371527779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45996.345371527779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45996.345371527779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45996.345371527779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45996.345371527779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45996.345371527779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45996.345371527779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45996.345371527779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45996.345371527779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45996.345371527779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45996.345371527779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45996.345371527779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45996.345371527779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45996.345371527779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45996.345371527779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45996.345371527779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45996.345371527779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45996.345371527779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45996.345371527779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45996.345371527779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45996.345371527779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45996.345371527779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45996.345371527779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45996.345371527779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45996.345371527779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45996.345371527779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45996.345371527779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45996.345371527779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45996.345371527779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45996.345371527779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45996.345371527779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45996.345371527779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45996.345371527779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45996.345371527779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45996.345371527779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45996.345371527779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45996.345371527779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45996.345371527779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45996.345371527779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45996.345371527779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45996.345371527779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45996.345371527779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45996.345371527779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45996.345371527779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45996.345371527779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45996.345371527779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45996.345371527779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45996.345371527779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45996.345371527779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45996.345371527779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45996.345371527779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45996.345371527779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45996.345371527779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45996.345371527779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45996.345371527779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45996.345371527779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45996.345371527779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45996.345371527779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45996.345371527779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45996.345371527779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45996.345371527779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45996.345371527779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45996.345371527779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45996.345371527779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45996.345371527779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45996.345371527779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45996.345371527779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45996.345371527779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45996.345371527779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45996.345371527779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45996.345371527779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45996.345371527779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45996.345371527779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45996.345371527779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45996.345371527779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45996.345371527779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45996.345371527779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45996.345371527779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45996.345371527779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45996.345371527779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45996.345371527779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45996.345371527779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45996.345371527779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45996.345371527779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45996.345371527779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45996.345371527779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45996.345371527779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45996.345371527779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45996.345371527779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45996.345371527779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45996.345371527779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45996.345371527779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45996.345371527779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45996.345371527779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45996.345371527779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45996.345371527779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45996.345371527779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45996.345371527779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45996.345371527779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45996.345371527779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45996.345371527779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45996.345371527779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45996.345371527779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45996.345371527779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45996.345371527779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45996.345371527779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45996.345371527779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45996.345371527779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45996.345371527779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45996.345371527779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45996.345371527779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45996.345371527779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45996.345371527779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45996.345371527779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45996.345371527779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45996.345371527779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45996.345371527779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45996.345371527779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45996.345371527779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45996.345371527779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45996.345371527779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45996.345371527779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45996.345371527779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45996.345371527779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45996.345371527779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45996.345371527779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45996.345371527779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45996.345371527779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45996.345371527779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45996.345371527779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45996.345371527779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45996.345371527779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45996.345371527779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45996.345371527779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45996.345371527779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45996.345371527779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45996.345371527779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45996.345371527779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45996.345371527779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45996.345371527779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45996.345371527779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45996.345371527779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45996.345371527779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45996.345371527779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45996.345371527779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45996.345371527779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45996.345371527779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45996.345371527779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45996.345371527779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45996.345371527779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45996.345371527779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45996.345371527779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45996.345371527779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45996.345371527779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45996.345371527779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45996.345371527779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45996.345371527779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45996.345371527779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45996.345371527779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45996.345371527779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45996.345371527779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45996.345371527779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45996.345371527779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45996.345371527779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45996.345371527779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45996.345371527779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45996.345371527779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45996.345371527779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45996.345371527779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45996.345371527779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45996.345371527779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45996.345371527779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45996.345371527779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45996.345371527779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45996.345371527779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45996.345371527779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45996.345371527779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45996.345371527779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45996.345371527779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45996.345371527779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45996.345371527779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45996.345371527779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45996.345371527779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45996.345371527779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45996.345371527779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45996.345371527779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45996.345371527779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45996.345371527779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45996.345371527779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45996.345371527779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45996.345371527779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45996.345371527779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45996.345371527779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45996.345371527779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45996.345371527779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45996.345371527779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45996.345371527779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45996.345371527779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45996.345371527779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45996.345371527779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45996.345371527779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45996.345371527779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45996.345371527779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45996.345371527779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45996.345371527779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45996.345371527779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45996.345371527779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45996.345371527779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45996.345371527779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45996.345371527779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45996.345371527779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45996.345371527779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45996.345371527779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45996.345371527779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45996.345371527779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45996.345371527779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45996.345371527779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45996.345371527779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45996.345371527779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45996.345371527779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45996.345371527779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45996.345371527779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45996.345371527779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45996.345371527779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45996.345371527779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45996.345371527779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45996.345371527779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45996.345371527779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45996.345371527779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45996.345371527779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45996.345371527779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45996.345371527779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45996.345371527779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45996.345371527779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45996.345371527779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45996.345371527779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45996.345371527779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45996.345371527779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45996.345371527779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45996.345371527779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45996.345371527779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45996.345371527779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45996.345371527779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45996.345371527779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45996.345371527779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45996.345371527779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45996.345371527779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45996.345371527779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45996.345371527779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45996.345371527779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45996.345371527779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45996.345371527779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45996.345371527779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45996.345371527779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45996.345371527779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45996.345371527779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45996.345371527779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45996.345371527779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45996.345371527779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45996.345371527779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45996.345371527779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45996.345371527779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45996.345371527779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45996.345371527779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45996.345371527779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45996.345371527779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45996.345371527779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45996.345371527779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45996.345371527779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45996.345371527779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45996.345371527779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45996.345371527779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45996.345371527779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45996.345371527779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45996.345371527779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45996.345371527779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45996.345371527779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45996.345371527779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45996.345371527779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45996.345371527779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45996.345371527779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45996.345371527779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45996.345371527779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45996.345371527779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45996.345371527779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45996.345371527779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45996.345371527779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45996.345371527779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45996.345371527779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45996.345371527779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45996.345371527779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45996.345371527779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45996.345371527779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45996.345371527779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45996.345371527779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45996.345371527779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45996.345371527779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45996.345371527779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45996.345371527779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45996.345371527779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45996.345371527779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45996.345371527779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45996.345371527779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45996.345371527779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45996.345371527779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45996.345371527779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45996.345371527779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45996.345371527779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45996.345371527779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45996.345371527779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45996.345371527779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45996.345371527779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45996.345371527779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45996.345371527779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45996.345371527779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45996.345371527779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45996.345371527779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45996.345371527779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45996.345371527779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45996.345371527779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45996.345371527779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45996.345371527779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45996.345371527779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45996.345371527779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45996.345371527779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45996.345371527779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45996.345371527779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45996.345371527779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45996.345371527779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45996.345371527779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45996.345371527779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45996.345371527779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45996.345371527779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45996.345371527779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45996.345371527779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45996.345371527779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45996.345371527779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45996.345371527779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45996.345371527779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45996.345371527779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45996.345371527779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45996.345371527779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45996.345371527779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45996.345371527779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45996.345371527779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45996.345371527779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45996.345371527779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45996.345371527779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45996.345371527779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45996.345371527779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45996.345371527779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45996.345371527779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45996.345371527779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45996.345371527779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45996.345371527779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45996.345371527779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45996.345371527779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45996.345371527779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45996.345371527779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45996.345371527779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45996.345371527779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45996.345371527779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45996.345371527779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45996.345371527779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45996.345371527779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45996.345371527779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45996.345371527779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45996.345371527779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45996.345371527779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45996.345371527779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45996.345371527779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45996.345371527779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45996.345371527779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45996.345371527779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45996.345371527779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45996.345371527779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45996.345371527779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45996.345371527779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45996.345371527779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45996.345371527779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45996.345371527779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45996.345371527779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45996.345371527779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45996.345371527779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45996.345371527779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45996.345371527779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45996.345371527779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45996.345371527779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45996.345371527779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45996.345371527779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45996.345371527779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45996.345371527779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45996.345371527779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45996.345371527779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45996.345371527779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45996.345371527779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45996.345371527779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45996.345371527779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45996.345371527779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45996.345371527779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45996.345371527779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45996.345371527779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45996.345371527779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45996.345371527779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45996.345371527779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45996.345371527779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45996.345371527779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45996.345371527779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45996.345371527779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45996.345371527779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45996.345371527779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45996.345371527779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45996.345371527779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45996.345371527779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45996.345371527779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45996.345371527779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45996.345371527779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45996.345371527779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45996.345371527779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45996.345371527779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45996.345371527779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45996.345371527779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45996.345371527779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45996.345371527779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45996.345371527779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45996.345371527779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45996.345371527779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45996.345371527779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45996.345371527779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45996.345371527779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45996.345371527779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45996.345371527779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45996.345371527779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45996.345371527779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45996.345371527779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45996.345371527779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45996.345371527779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45996.345371527779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45996.345371527779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45996.345371527779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45996.345371527779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45996.345371527779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45996.345371527779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45996.345371527779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45996.345371527779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45996.345371527779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45996.345371527779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45996.345371527779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45996.345371527779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45996.345371527779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45996.345371527779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45996.345371527779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45996.345371527779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45996.345371527779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45996.345371527779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45996.345371527779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45996.345371527779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45996.345371527779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45996.345371527779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45996.345371527779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45996.345371527779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45996.345371527779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45996.345371527779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45996.345371527779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45996.345371527779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45996.345371527779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45996.345371527779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45996.345371527779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45996.345371527779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45996.345371527779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45996.345371527779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45996.345371527779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45996.345371527779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45996.345371527779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45996.345371527779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45996.345371527779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45996.345371527779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45996.345371527779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45996.345371527779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45996.345371527779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45996.345371527779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45996.345371527779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45996.345371527779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45996.345371527779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45996.345371527779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45996.345371527779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45996.345371527779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45996.345371527779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45996.345371527779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45996.345371527779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45996.345371527779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45996.345371527779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45996.345371527779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45996.345371527779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45996.345371527779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45996.345371527779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45996.345371527779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45996.345371527779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45996.345371527779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45996.345371527779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45996.345371527779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45996.345371527779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45996.345371527779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45996.345371527779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45996.345371527779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45996.345371527779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45996.345371527779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45996.345371527779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45996.345371527779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45996.345371527779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45996.345371527779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45996.345371527779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45996.345371527779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45996.345371527779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45996.345371527779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45996.345371527779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45996.345371527779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45996.345371527779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45996.345371527779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45996.345371527779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45996.345371527779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45996.345371527779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45996.345371527779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45996.345371527779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45996.345371527779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45996.345371527779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45996.345371527779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45996.345371527779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45996.345371527779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45996.345371527779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45996.345371527779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45996.345371527779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45996.345371527779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45996.345371527779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45996.345371527779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45996.345371527779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45996.345371527779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45996.345371527779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45996.345371527779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45996.345371527779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45996.345371527779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45996.345371527779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45996.345371527779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45996.345371527779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45996.345371527779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45996.345371527779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45996.345371527779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45996.345371527779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45996.345371527779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45996.345371527779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45996.345371527779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45996.345371527779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45996.345371527779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45996.345371527779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45996.345371527779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45996.345371527779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45996.345371527779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45996.345371527779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45996.345371527779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45996.345371527779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45996.345371527779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45996.345371527779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45996.345371527779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45996.345371527779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45996.345371527779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45996.345371527779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45996.345371527779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45996.345371527779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45996.345371527779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45996.345371527779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45996.345371527779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45996.345371527779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45996.345371527779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45996.345371527779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45996.345371527779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45996.345371527779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45996.345371527779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45996.345371527779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45996.345371527779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45996.345371527779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45996.345371527779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45996.345371527779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45996.345371527779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45996.345371527779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45996.345371527779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292.86465393518301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37373</v>
      </c>
      <c r="E3" s="91" t="s">
        <v>39106</v>
      </c>
      <c r="F3" s="92">
        <v>45996.171527777777</v>
      </c>
      <c r="G3" s="93">
        <f t="shared" ref="G3:G16" ca="1" si="0">IFERROR(NOW()-F3,"")</f>
        <v>0.17384375000256114</v>
      </c>
      <c r="H3" s="92">
        <v>45996.166319444441</v>
      </c>
      <c r="I3" s="110" t="str">
        <f>IFERROR(VLOOKUP(D3,DB!A:F,6,0),"")</f>
        <v>Generator-SG</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45996.345371527779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45996.345371527779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45996.345371527779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45996.345371527779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45996.345371527779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45996.345371527779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45996.345371527779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45996.345371527779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45996.345371527779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45996.345371527779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45996.345371527779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45996.345371527779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45996.345371527779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45996.345371527779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45996.345371527779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45996.345371527779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45996.345371527779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45996.345371527779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45996.345371527779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45996.345371527779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45996.345371527779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45996.345371527779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45996.345371527779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45996.345371527779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45996.345371527779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45996.345371527779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45996.345371527779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45996.345371527779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45996.345371527779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45996.345371527779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45996.345371527779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45996.345371527779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45996.345371527779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45996.345371527779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45996.345371527779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45996.345371527779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45996.345371527779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45996.345371527779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45996.345371527779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45996.345371527779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45996.345371527779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45996.345371527779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45996.345371527779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45996.345371527779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45996.345371527779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45996.345371527779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45996.345371527779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45996.345371527779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45996.345371527779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45996.345371527779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45996.345371527779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45996.345371527779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45996.345371527779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45996.345371527779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45996.345371527779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45996.345371527779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45996.345371527779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45996.345371527779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45996.345371527779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45996.345371527779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45996.345371527779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45996.345371527779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45996.345371527779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45996.345371527779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45996.345371527779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45996.345371527779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45996.345371527779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45996.345371527779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45996.345371527779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45996.345371527779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45996.345371527779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45996.345371527779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45996.345371527779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45996.345371527779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45996.345371527779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45996.345371527779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45996.345371527779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45996.345371527779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45996.345371527779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45996.345371527779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45996.345371527779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45996.345371527779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45996.345371527779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45996.345371527779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45996.345371527779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45996.345371527779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45996.345371527779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45996.345371527779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45996.345371527779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45996.345371527779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45996.345371527779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45996.345371527779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45996.345371527779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45996.345371527779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45996.345371527779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45996.345371527779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45996.345371527779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45996.345371527779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45996.345371527779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45996.345371527779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45996.345371527779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45996.345371527779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45996.345371527779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45996.345371527779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45996.345371527779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45996.345371527779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45996.345371527779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45996.345371527779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45996.345371527779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45996.345371527779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45996.345371527779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45996.345371527779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45996.345371527779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45996.345371527779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45996.345371527779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45996.345371527779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45996.345371527779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45996.345371527779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45996.345371527779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45996.345371527779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45996.345371527779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45996.345371527779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45996.345371527779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45996.345371527779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45996.345371527779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45996.345371527779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45996.345371527779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45996.345371527779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45996.345371527779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45996.345371527779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45996.345371527779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45996.345371527779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45996.345371527779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45996.345371527779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45996.345371527779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45996.345371527779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45996.345371527779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45996.345371527779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45996.345371527779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45996.345371527779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45996.345371527779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45996.345371527779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45996.345371527779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45996.345371527779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45996.345371527779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45996.345371527779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45996.345371527779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45996.345371527779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45996.345371527779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45996.345371527779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45996.345371527779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45996.345371527779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45996.345371527779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45996.345371527779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45996.345371527779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45996.345371527779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45996.345371527779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45996.345371527779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45996.345371527779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45996.345371527779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45996.345371527779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45996.345371527779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45996.345371527779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45996.345371527779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45996.345371527779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45996.345371527779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45996.345371527779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45996.345371527779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45996.345371527779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45996.345371527779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45996.345371527779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45996.345371527779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45996.345371527779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45996.345371527779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45996.345371527779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45996.345371527779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45996.345371527779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45996.345371527779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45996.345371527779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45996.345371527779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45996.345371527779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45996.345371527779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45996.345371527779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45996.345371527779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45996.345371527779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45996.345371527779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45996.345371527779</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A6" sqref="A6"/>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39198</v>
      </c>
      <c r="B2" s="37" t="str">
        <f>IFERROR(VLOOKUP(D2,DB!A:K,11,0),"")</f>
        <v>R5</v>
      </c>
      <c r="C2" s="37">
        <v>3</v>
      </c>
      <c r="D2" s="103" t="s">
        <v>36085</v>
      </c>
      <c r="E2" s="37" t="s">
        <v>39106</v>
      </c>
      <c r="F2" s="38">
        <v>45891.832060185188</v>
      </c>
      <c r="G2" s="105">
        <f ca="1">IFERROR(NOW()-F2,"")</f>
        <v>104.5133113425909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70.156494212962571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47.684260416666802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14.972072916665638</v>
      </c>
      <c r="H5" s="135">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c r="E6" s="37"/>
      <c r="F6" s="38"/>
      <c r="G6" s="134">
        <f t="shared" ref="G6:G26" ca="1" si="2">IFERROR(NOW()-F6,"")</f>
        <v>45996.345371527779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45996.345371527779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45996.345371527779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45996.345371527779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45996.345371527779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45996.345371527779</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45996.345371527779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45996.345371527779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45996.345371527779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45996.345371527779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45996.345371527779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45996.345371527779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45996.345371527779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45996.345371527779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45996.345371527779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45996.345371527779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45996.345371527779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45996.345371527779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45996.345371527779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45996.345371527779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45996.345371527779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45996.345371527779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45996.345371527779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45996.345371527779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45996.345371527779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45996.345371527779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45996.345371527779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45996.345371527779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45996.345371527779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45996.345371527779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45996.345371527779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45996.345371527779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45996.345371527779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45996.345371527779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45996.345371527779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45996.345371527779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45996.345371527779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45996.345371527779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45996.345371527779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45996.345371527779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45996.345371527779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45996.345371527779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45996.345371527779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45996.345371527779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45996.345371527779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45996.345371527779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45996.345371527779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45996.345371527779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45996.345371527779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45996.345371527779</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45996.345371527779</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45996.345371527779</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45996.345371527779</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45996.345371527779</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45996.345371527779</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45996.345371527779</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45996.345371527779</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45996.345371527779</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45996.345371527779</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45996.345371527779</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45996.345371527779</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45996.345371527779</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45996.345371527779</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45996.345371527779</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45996.345371527779</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45996.345371527779</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45996.345371527779</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45996.345371527779</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45996.345371527779</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45996.345371527779</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45996.345371527779</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45996.345371527779</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45996.345371527779</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45996.345371527779</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45996.345371527779</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45996.345371527779</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45996.345371527779</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45996.345371527779</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45996.345371527779</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45996.345371527779</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45996.345371527779</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45996.345371527779</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45996.345371527779</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45996.345371527779</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45996.345371527779</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45996.345371527779</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45996.345371527779</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45996.345371527779</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45996.345371527779</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45996.345371527779</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45996.345371527779</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45996.345371527779</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45996.345371527779</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45996.345371527779</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45996.345371527779</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45996.345371527779</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45996.345371527779</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45996.345371527779</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45996.345371527779</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45996.345371527779</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45996.345371527779</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45996.345371527779</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45996.345371527779</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45996.345371527779</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45996.345371527779</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45996.345371527779</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45996.345371527779</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45996.345371527779</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45996.345371527779</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45996.345371527779</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45996.345371527779</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45996.345371527779</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45996.345371527779</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45996.345371527779</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45996.345371527779</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45996.345371527779</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45996.345371527779</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45996.345371527779</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45996.345371527779</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45996.345371527779</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45996.345371527779</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45996.345371527779</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45996.345371527779</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45996.345371527779</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45996.345371527779</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45996.345371527779</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45996.345371527779</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45996.345371527779</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45996.345371527779</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45996.345371527779</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45996.345371527779</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45996.345371527779</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45996.345371527779</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45996.345371527779</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45996.345371527779</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45996.345371527779</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45996.345371527779</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45996.345371527779</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45996.345371527779</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45996.345371527779</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45996.345371527779</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45996.345371527779</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45996.345371527779</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45996.345371527779</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45996.345371527779</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45996.345371527779</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45996.345371527779</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45996.345371527779</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45996.345371527779</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45996.345371527779</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45996.345371527779</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45996.345371527779</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45996.345371527779</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45996.345371527779</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45996.345371527779</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45996.345371527779</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45996.345371527779</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45996.345371527779</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45996.345371527779</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45996.345371527779</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45996.345371527779</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45996.345371527779</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45996.345371527779</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45996.345371527779</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45996.345371527779</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45996.345371527779</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45996.345371527779</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45996.345371527779</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45996.345371527779</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45996.345371527779</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45996.345371527779</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45996.345371527779</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45996.345371527779</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45996.345371527779</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45996.345371527779</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45996.345371527779</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45996.345371527779</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45996.345371527779</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45996.345371527779</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45996.345371527779</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45996.345371527779</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45996.345371527779</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45996.345371527779</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45996.345371527779</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45996.345371527779</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45996.345371527779</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45996.345371527779</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45996.345371527779</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45996.345371527779</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45996.345371527779</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45996.345371527779</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45996.345371527779</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45996.345371527779</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45996.345371527779</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45996.345371527779</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45996.345371527779</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45996.345371527779</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45996.345371527779</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45996.345371527779</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45996.345371527779</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45996.345371527779</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45996.345371527779</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45996.345371527779</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45996.345371527779</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45996.345371527779</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45996.345371527779</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45996.345371527779</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45996.345371527779</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45996.345371527779</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45996.345371527779</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45996.345371527779</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45996.345371527779</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45996.345371527779</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45996.345371527779</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45996.345371527779</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45996.345371527779</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45996.345371527779</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45996.345371527779</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45996.345371527779</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45996.345371527779</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45996.345371527779</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45996.345371527779</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45996.345371527779</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45996.345371527779</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45996.345371527779</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45996.345371527779</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45996.345371527779</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45996.345371527779</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45996.345371527779</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45996.345371527779</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45996.345371527779</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45996.345371527779</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45996.345371527779</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45996.345371527779</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45996.345371527779</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45996.345371527779</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45996.345371527779</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45996.345371527779</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45996.345371527779</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45996.345371527779</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45996.345371527779</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45996.345371527779</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45996.345371527779</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45996.345371527779</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45996.345371527779</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45996.345371527779</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45996.345371527779</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45996.345371527779</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45996.345371527779</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45996.345371527779</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45996.345371527779</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45996.345371527779</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45996.345371527779</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45996.345371527779</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45996.345371527779</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45996.345371527779</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45996.345371527779</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45996.345371527779</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45996.345371527779</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45996.345371527779</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45996.345371527779</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45996.345371527779</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45996.345371527779</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45996.345371527779</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45996.345371527779</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45996.345371527779</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45996.345371527779</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45996.345371527779</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45996.345371527779</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45996.345371527779</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45996.345371527779</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45996.345371527779</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45996.345371527779</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45996.345371527779</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45996.345371527779</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45996.345371527779</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45996.345371527779</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45996.345371527779</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45996.345371527779</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45996.345371527779</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45996.345371527779</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45996.345371527779</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45996.345371527779</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45996.345371527779</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45996.345371527779</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45996.345371527779</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45996.345371527779</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45996.345371527779</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45996.345371527779</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45996.345371527779</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45996.345371527779</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45996.345371527779</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45996.345371527779</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45996.345371527779</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45996.345371527779</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45996.345371527779</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45996.345371527779</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45996.345371527779</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45996.345371527779</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45996.345371527779</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45996.345371527779</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45996.345371527779</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45996.345371527779</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45996.345371527779</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45996.345371527779</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45996.345371527779</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45996.345371527779</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45996.345371527779</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45996.345371527779</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45996.345371527779</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45996.345371527779</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45996.345371527779</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45996.345371527779</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45996.345371527779</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45996.345371527779</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45996.345371527779</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45996.345371527779</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45996.345371527779</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45996.345371527779</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45996.345371527779</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45996.345371527779</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45996.345371527779</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45996.345371527779</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45996.345371527779</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45996.345371527779</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45996.345371527779</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45996.345371527779</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45996.345371527779</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45996.345371527779</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45996.345371527779</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45996.345371527779</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45996.345371527779</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45996.345371527779</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45996.345371527779</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45996.345371527779</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45996.345371527779</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45996.345371527779</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45996.345371527779</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45996.345371527779</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45996.345371527779</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45996.345371527779</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45996.345371527779</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45996.345371527779</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45996.345371527779</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45996.345371527779</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45996.345371527779</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45996.345371527779</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45996.345371527779</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45996.345371527779</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45996.345371527779</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45996.345371527779</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45996.345371527779</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45996.345371527779</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45996.345371527779</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45996.345371527779</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45996.345371527779</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45996.345371527779</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45996.345371527779</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45996.345371527779</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45996.345371527779</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45996.345371527779</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45996.345371527779</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45996.345371527779</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45996.345371527779</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45996.345371527779</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45996.345371527779</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45996.345371527779</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45996.345371527779</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45996.345371527779</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45996.345371527779</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45996.345371527779</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45996.345371527779</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45996.345371527779</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45996.345371527779</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45996.345371527779</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45996.345371527779</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45996.345371527779</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45996.345371527779</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45996.345371527779</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45996.345371527779</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45996.345371527779</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45996.345371527779</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45996.345371527779</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45996.345371527779</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45996.345371527779</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45996.345371527779</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45996.345371527779</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45996.345371527779</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45996.345371527779</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45996.345371527779</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45996.345371527779</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45996.345371527779</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45996.345371527779</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45996.345371527779</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45996.345371527779</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45996.345371527779</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45996.345371527779</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45996.345371527779</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45996.345371527779</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45996.345371527779</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45996.345371527779</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45996.345371527779</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45996.345371527779</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45996.345371527779</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45996.345371527779</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45996.345371527779</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45996.345371527779</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45996.345371527779</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45996.345371527779</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45996.345371527779</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45996.345371527779</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45996.345371527779</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45996.345371527779</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45996.345371527779</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45996.345371527779</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45996.345371527779</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45996.345371527779</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45996.345371527779</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45996.345371527779</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45996.345371527779</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45996.345371527779</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45996.345371527779</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45996.345371527779</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45996.345371527779</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45996.345371527779</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45996.345371527779</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45996.345371527779</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45996.345371527779</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45996.345371527779</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45996.345371527779</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45996.345371527779</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45996.345371527779</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45996.345371527779</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45996.345371527779</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45996.345371527779</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45996.345371527779</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45996.345371527779</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45996.345371527779</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45996.345371527779</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45996.345371527779</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45996.345371527779</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45996.345371527779</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45996.345371527779</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45996.345371527779</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45996.345371527779</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45996.345371527779</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45996.345371527779</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45996.345371527779</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45996.345371527779</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45996.345371527779</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45996.345371527779</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45996.345371527779</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45996.345371527779</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45996.345371527779</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45996.345371527779</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45996.345371527779</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45996.345371527779</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45996.345371527779</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45996.345371527779</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45996.345371527779</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45996.345371527779</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45996.345371527779</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45996.345371527779</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45996.345371527779</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45996.345371527779</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45996.345371527779</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45996.345371527779</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45996.345371527779</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45996.345371527779</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45996.345371527779</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45996.345371527779</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45996.345371527779</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45996.345371527779</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45996.345371527779</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2025-12-05T05:19:18Z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