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85" documentId="120_S{2AC9BD13-BADA-5192-A53E-5A8FF88502F6}" xr6:coauthVersionLast="47" xr6:coauthVersionMax="47" xr10:uidLastSave="{9EE55CEA-6701-497E-8A28-2C9ADF82FD2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<sst xmlns="http://schemas.openxmlformats.org/spreadsheetml/2006/main" count="180278" uniqueCount="39124">
  <si>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</si>
  <si>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</si>
  <si>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</si>
  <si>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</si>
  <si>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</si>
  <si>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</si>
  <si>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</si>
  <si>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</si>
  <si>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</si>
  <si>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</si>
  <si>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</si>
  <si>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</si>
  <si>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</si>
  <si>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</si>
  <si>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</si>
  <si>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</si>
  <si>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</si>
  <si>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</si>
  <si>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</si>
  <si>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</si>
  <si>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</si>
  <si>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</si>
  <si>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</si>
  <si>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</si>
  <si>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</si>
  <si>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</si>
  <si>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</si>
  <si>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</si>
  <si>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</si>
  <si>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</si>
  <si>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</si>
  <si>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</si>
  <si>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</si>
  <si>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</si>
  <si>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</si>
  <si>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</si>
  <si>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</si>
  <si>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</si>
  <si>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</si>
  <si>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</si>
  <si>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</si>
  <si>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</si>
  <si>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</si>
  <si>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</si>
  <si>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</si>
  <si>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</si>
  <si>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</si>
  <si>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</si>
  <si>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</si>
  <si>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</si>
  <si>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</si>
  <si>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</si>
  <si>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</si>
  <si>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</si>
  <si>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</si>
  <si>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</si>
  <si>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</si>
  <si>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</si>
  <si>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</si>
  <si>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</si>
  <si>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</si>
  <si>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</si>
  <si>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</si>
  <si>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</si>
  <si>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</si>
  <si>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</si>
  <si>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</si>
  <si>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</si>
  <si>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</si>
  <si>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</si>
  <si>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</si>
  <si>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</si>
  <si>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</si>
  <si>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</si>
  <si>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</si>
  <si>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</si>
  <si>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</si>
  <si>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</si>
  <si>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</si>
  <si>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</si>
  <si>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</si>
  <si>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</si>
  <si>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</si>
  <si>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</si>
  <si>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</si>
  <si>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</si>
  <si>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</si>
  <si>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</si>
  <si>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</si>
  <si>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</si>
  <si>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</si>
  <si>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</si>
  <si>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</si>
  <si>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</si>
  <si>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</si>
  <si>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</si>
  <si>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</si>
  <si>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</si>
  <si>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</si>
  <si>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</si>
  <si>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</si>
  <si>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</si>
  <si>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</si>
  <si>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</si>
  <si>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</si>
  <si>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</si>
  <si>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</si>
  <si>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</si>
  <si>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</si>
  <si>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</si>
  <si>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</si>
  <si>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</si>
  <si>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</si>
  <si>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</si>
  <si>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</si>
  <si>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</si>
  <si>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</si>
  <si>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</si>
  <si>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</si>
  <si>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</si>
  <si>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</si>
  <si>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</si>
  <si>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</si>
  <si>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</si>
  <si>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</si>
  <si>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</si>
  <si>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</si>
  <si>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</si>
  <si>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</si>
  <si>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</si>
  <si>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</si>
  <si>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</si>
  <si>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</si>
  <si>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</si>
  <si>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</si>
  <si>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</si>
  <si>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</si>
  <si>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</si>
  <si>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</si>
  <si>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</si>
  <si>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</si>
  <si>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</si>
  <si>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</si>
  <si>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</si>
  <si>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</si>
  <si>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</si>
  <si>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</si>
  <si>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</si>
  <si>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</si>
  <si>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</si>
  <si>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</si>
  <si>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</si>
  <si>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</si>
  <si>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</si>
  <si>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</si>
  <si>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</si>
  <si>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</si>
  <si>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</si>
  <si>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</si>
  <si>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</si>
  <si>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</si>
  <si>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</si>
  <si>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</si>
  <si>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</si>
  <si>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</si>
  <si>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</si>
  <si>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</si>
  <si>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</si>
  <si>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</si>
  <si>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</si>
  <si>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</si>
  <si>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</si>
  <si>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</si>
  <si>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</si>
  <si>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</si>
  <si>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</si>
  <si>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</si>
  <si>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</si>
  <si>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</si>
  <si>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</si>
  <si>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</si>
  <si>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</si>
  <si>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</si>
  <si>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</si>
  <si>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</si>
  <si>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</si>
  <si>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</si>
  <si>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</si>
  <si>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</si>
  <si>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</si>
  <si>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</si>
  <si>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</si>
  <si>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</si>
  <si>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</si>
  <si>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</si>
  <si>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</si>
  <si>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</si>
  <si>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</si>
  <si>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</si>
  <si>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</si>
  <si>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</si>
  <si>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</si>
  <si>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</si>
  <si>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</si>
  <si>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</si>
  <si>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</si>
  <si>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</si>
  <si>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</si>
  <si>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</si>
  <si>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</si>
  <si>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</si>
  <si>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</si>
  <si>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</si>
  <si>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</si>
  <si>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</si>
  <si>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</si>
  <si>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</si>
  <si>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</si>
  <si>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</si>
  <si>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</si>
  <si>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</si>
  <si>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</si>
  <si>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</si>
  <si>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</si>
  <si>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</si>
  <si>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</si>
  <si>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</si>
  <si>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</si>
  <si>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</si>
  <si>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</si>
  <si>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</si>
  <si>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</si>
  <si>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</si>
  <si>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</si>
  <si>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</si>
  <si>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</si>
  <si>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</si>
  <si>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</si>
  <si>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</si>
  <si>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</si>
  <si>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</si>
  <si>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</si>
  <si>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</si>
  <si>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</si>
  <si>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</si>
  <si>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</si>
  <si>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</si>
  <si>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</si>
  <si>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</si>
  <si>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</si>
  <si>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</si>
  <si>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</si>
  <si>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</si>
  <si>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</si>
  <si>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</si>
  <si>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</si>
  <si>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</si>
  <si>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</si>
  <si>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</si>
  <si>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</si>
  <si>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</si>
  <si>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</si>
  <si>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</si>
  <si>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</si>
  <si>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</si>
  <si>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</si>
  <si>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</si>
  <si>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</si>
  <si>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</si>
  <si>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</si>
  <si>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</si>
  <si>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</si>
  <si>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</si>
  <si>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</si>
  <si>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</si>
  <si>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</si>
  <si>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</si>
  <si>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</si>
  <si>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</si>
  <si>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</si>
  <si>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</si>
  <si>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</si>
  <si>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</si>
  <si>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</si>
  <si>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</si>
  <si>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</si>
  <si>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</si>
  <si>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</si>
  <si>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</si>
  <si>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</si>
  <si>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</si>
  <si>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</si>
  <si>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</si>
  <si>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</si>
  <si>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</si>
  <si>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</si>
  <si>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</si>
  <si>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</si>
  <si>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</si>
  <si>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</si>
  <si>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</si>
  <si>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</si>
  <si>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</si>
  <si>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</si>
  <si>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</si>
  <si>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</si>
  <si>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</si>
  <si>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</si>
  <si>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</si>
  <si>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</si>
  <si>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</si>
  <si>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</si>
  <si>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</si>
  <si>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</si>
  <si>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</si>
  <si>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</si>
  <si>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</si>
  <si>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</si>
  <si>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</si>
  <si>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</si>
  <si>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</si>
  <si>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</si>
  <si>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</si>
  <si>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</si>
  <si>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</si>
  <si>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</si>
  <si>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</si>
  <si>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</si>
  <si>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</si>
  <si>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</si>
  <si>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</si>
  <si>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</si>
  <si>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</si>
  <si>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</si>
  <si>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</si>
  <si>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</si>
  <si>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</si>
  <si>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</si>
  <si>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</si>
  <si>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</si>
  <si>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</si>
  <si>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</si>
  <si>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</si>
  <si>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</si>
  <si>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</si>
  <si>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</si>
  <si>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</si>
  <si>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</si>
  <si>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</si>
  <si>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</si>
  <si>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</si>
  <si>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</si>
  <si>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</si>
  <si>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</si>
  <si>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</si>
  <si>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</si>
  <si>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</si>
  <si>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</si>
  <si>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</si>
  <si>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</si>
  <si>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</si>
  <si>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</si>
  <si>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</si>
  <si>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</si>
  <si>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</si>
  <si>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</si>
  <si>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</si>
  <si>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</si>
  <si>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</si>
  <si>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</si>
  <si>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</si>
  <si>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</si>
  <si>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</si>
  <si>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</si>
  <si>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</si>
  <si>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</si>
  <si>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</si>
  <si>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</si>
  <si>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</si>
  <si>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</si>
  <si>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</si>
  <si>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</si>
  <si>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</si>
  <si>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</si>
  <si>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</si>
  <si>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</si>
  <si>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</si>
  <si>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</si>
  <si>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</si>
  <si>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</si>
  <si>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</si>
  <si>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</si>
  <si>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</si>
  <si>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</si>
  <si>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</si>
  <si>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</si>
  <si>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</si>
  <si>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</si>
  <si>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</si>
  <si>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</si>
  <si>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</si>
  <si>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</si>
  <si>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</si>
  <si>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</si>
  <si>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</si>
  <si>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</si>
  <si>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</si>
  <si>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</si>
  <si>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</si>
  <si>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</si>
  <si>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</si>
  <si>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</si>
  <si>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</si>
  <si>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</si>
  <si>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</si>
  <si>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</si>
  <si>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</si>
  <si>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</si>
  <si>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</si>
  <si>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</si>
  <si>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</si>
  <si>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</si>
  <si>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</si>
  <si>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</si>
  <si>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</si>
  <si>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</si>
  <si>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</si>
  <si>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</si>
  <si>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</si>
  <si>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</si>
  <si>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</si>
  <si>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</si>
  <si>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</si>
  <si>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</si>
  <si>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</si>
  <si>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</si>
  <si>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</si>
  <si>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</si>
  <si>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</si>
  <si>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</si>
  <si>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</si>
  <si>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</si>
  <si>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</si>
  <si>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</si>
  <si>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</si>
  <si>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</si>
  <si>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</si>
  <si>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</si>
  <si>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</si>
  <si>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</si>
  <si>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</si>
  <si>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</si>
  <si>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</si>
  <si>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</si>
  <si>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</si>
  <si>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</si>
  <si>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</si>
  <si>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</si>
  <si>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</si>
  <si>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</si>
  <si>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</si>
  <si>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</si>
  <si>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</si>
  <si>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</si>
  <si>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</si>
  <si>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</si>
  <si>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</si>
  <si>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</si>
  <si>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</si>
  <si>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</si>
  <si>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</si>
  <si>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</si>
  <si>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</si>
  <si>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</si>
  <si>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</si>
  <si>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</si>
  <si>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</si>
  <si>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</si>
  <si>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</si>
  <si>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</si>
  <si>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</si>
  <si>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</si>
  <si>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</si>
  <si>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</si>
  <si>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</si>
  <si>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</si>
  <si>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</si>
  <si>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</si>
  <si>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</si>
  <si>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</si>
  <si>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</si>
  <si>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</si>
  <si>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</si>
  <si>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</si>
  <si>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</si>
  <si>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</si>
  <si>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</si>
  <si>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</si>
  <si>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</si>
  <si>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</si>
  <si>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</si>
  <si>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</si>
  <si>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</si>
  <si>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</si>
  <si>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</si>
  <si>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</si>
  <si>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</si>
  <si>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</si>
  <si>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</si>
  <si>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</si>
  <si>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</si>
  <si>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</si>
  <si>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</si>
  <si>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</si>
  <si>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</si>
  <si>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</si>
  <si>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</si>
  <si>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</si>
  <si>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</si>
  <si>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</si>
  <si>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</si>
  <si>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</si>
  <si>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</si>
  <si>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</si>
  <si>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</si>
  <si>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</si>
  <si>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</si>
  <si>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</si>
  <si>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</si>
  <si>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</si>
  <si>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</si>
  <si>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</si>
  <si>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</si>
  <si>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</si>
  <si>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</si>
  <si>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</si>
  <si>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</si>
  <si>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</si>
  <si>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</si>
  <si>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</si>
  <si>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</si>
  <si>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</si>
  <si>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</si>
  <si>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</si>
  <si>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</si>
  <si>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</si>
  <si>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</si>
  <si>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</si>
  <si>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</si>
  <si>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</si>
  <si>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</si>
  <si>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</si>
  <si>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</si>
  <si>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</si>
  <si>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</si>
  <si>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</si>
  <si>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</si>
  <si>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</si>
  <si>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</si>
  <si>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</si>
  <si>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</si>
  <si>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</si>
  <si>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</si>
  <si>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</si>
  <si>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</si>
  <si>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</si>
  <si>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</si>
  <si>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</si>
  <si>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</si>
  <si>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</si>
  <si>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</si>
  <si>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</si>
  <si>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</si>
  <si>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</si>
  <si>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</si>
  <si>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</si>
  <si>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</si>
  <si>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</si>
  <si>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</si>
  <si>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</si>
  <si>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</si>
  <si>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</si>
  <si>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</si>
  <si>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</si>
  <si>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</si>
  <si>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</si>
  <si>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</si>
  <si>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</si>
  <si>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</si>
  <si>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</si>
  <si>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</si>
  <si>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</si>
  <si>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</si>
  <si>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</si>
  <si>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</si>
  <si>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</si>
  <si>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</si>
  <si>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</si>
  <si>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</si>
  <si>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</si>
  <si>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</si>
  <si>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</si>
  <si>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</si>
  <si>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</si>
  <si>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</si>
  <si>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</si>
  <si>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</si>
  <si>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</si>
  <si>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</si>
  <si>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</si>
  <si>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</si>
  <si>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</si>
  <si>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</si>
  <si>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</si>
  <si>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</si>
  <si>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</si>
  <si>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</si>
  <si>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</si>
  <si>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</si>
  <si>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</si>
  <si>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</si>
  <si>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</si>
  <si>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</si>
  <si>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</si>
  <si>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</si>
  <si>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</si>
  <si>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</si>
  <si>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</si>
  <si>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</si>
  <si>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</si>
  <si>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</si>
  <si>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</si>
  <si>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</si>
  <si>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</si>
  <si>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</si>
  <si>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</si>
  <si>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</si>
  <si>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</si>
  <si>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</si>
  <si>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</si>
  <si>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</si>
  <si>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</si>
  <si>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</si>
  <si>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</si>
  <si>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</si>
  <si>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</si>
  <si>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</si>
  <si>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</si>
  <si>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</si>
  <si>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</si>
  <si>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</si>
  <si>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</si>
  <si>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</si>
  <si>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</si>
  <si>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</si>
  <si>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</si>
  <si>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</si>
  <si>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</si>
  <si>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</si>
  <si>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</si>
  <si>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</si>
  <si>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</si>
  <si>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</si>
  <si>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</si>
  <si>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</si>
  <si>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</si>
  <si>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</si>
  <si>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</si>
  <si>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</si>
  <si>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</si>
  <si>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</si>
  <si>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</si>
  <si>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</si>
  <si>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</si>
  <si>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</si>
  <si>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</si>
  <si>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</si>
  <si>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</si>
  <si>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</si>
  <si>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</si>
  <si>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</si>
  <si>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</si>
  <si>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</si>
  <si>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</si>
  <si>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</si>
  <si>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</si>
  <si>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</si>
  <si>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</si>
  <si>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</si>
  <si>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</si>
  <si>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</si>
  <si>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</si>
  <si>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</si>
  <si>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</si>
  <si>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</si>
  <si>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</si>
  <si>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</si>
  <si>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</si>
  <si>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</si>
  <si>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</si>
  <si>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</si>
  <si>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</si>
  <si>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</si>
  <si>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</si>
  <si>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</si>
  <si>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</si>
  <si>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</si>
  <si>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</si>
  <si>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</si>
  <si>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</si>
  <si>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</si>
  <si>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</si>
  <si>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</si>
  <si>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</si>
  <si>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</si>
  <si>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</si>
  <si>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</si>
  <si>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</si>
  <si>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</si>
  <si>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</si>
  <si>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</si>
  <si>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</si>
  <si>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</si>
  <si>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</si>
  <si>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</si>
  <si>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</si>
  <si>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</si>
  <si>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</si>
  <si>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</si>
  <si>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</si>
  <si>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</si>
  <si>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</si>
  <si>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</si>
  <si>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</si>
  <si>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</si>
  <si>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</si>
  <si>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</si>
  <si>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</si>
  <si>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</si>
  <si>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</si>
  <si>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</si>
  <si>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</si>
  <si>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</si>
  <si>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</si>
  <si>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</si>
  <si>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</si>
  <si>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</si>
  <si>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</si>
  <si>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</si>
  <si>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</si>
  <si>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</si>
  <si>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</si>
  <si>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</si>
  <si>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</si>
  <si>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</si>
  <si>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</si>
  <si>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</si>
  <si>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</si>
  <si>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</si>
  <si>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</si>
  <si>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</si>
  <si>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</si>
  <si>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</si>
  <si>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</si>
  <si>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</si>
  <si>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</si>
  <si>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</si>
  <si>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</si>
  <si>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</si>
  <si>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</si>
  <si>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</si>
  <si>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</si>
  <si>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</si>
  <si>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</si>
  <si>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</si>
  <si>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</si>
  <si>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</si>
  <si>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</si>
  <si>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</si>
  <si>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</si>
  <si>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</si>
  <si>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</si>
  <si>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</si>
  <si>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</si>
  <si>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</si>
  <si>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</si>
  <si>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</si>
  <si>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</si>
  <si>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</si>
  <si>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</si>
  <si>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</si>
  <si>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</si>
  <si>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</si>
  <si>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</si>
  <si>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</si>
  <si>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</si>
  <si>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</si>
  <si>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</si>
  <si>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</si>
  <si>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</si>
  <si>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</si>
  <si>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</si>
  <si>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</si>
  <si>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</si>
  <si>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</si>
  <si>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</si>
  <si>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</si>
  <si>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</si>
  <si>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</si>
  <si>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</si>
  <si>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</si>
  <si>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</si>
  <si>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</si>
  <si>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</si>
  <si>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</si>
  <si>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</si>
  <si>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</si>
  <si>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</si>
  <si>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</si>
  <si>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</si>
  <si>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</si>
  <si>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</si>
  <si>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</si>
  <si>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</si>
  <si>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</si>
  <si>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</si>
  <si>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</si>
  <si>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</si>
  <si>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</si>
  <si>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</si>
  <si>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</si>
  <si>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</si>
  <si>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</si>
  <si>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</si>
  <si>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</si>
  <si>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</si>
  <si>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</si>
  <si>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</si>
  <si>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</si>
  <si>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</si>
  <si>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</si>
  <si>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</si>
  <si>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</si>
  <si>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</si>
  <si>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</si>
  <si>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</si>
  <si>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</si>
  <si>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</si>
  <si>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</si>
  <si>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</si>
  <si>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</si>
  <si>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</si>
  <si>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</si>
  <si>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</si>
  <si>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</si>
  <si>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</si>
  <si>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</si>
  <si>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</si>
  <si>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</si>
  <si>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</si>
  <si>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</si>
  <si>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</si>
  <si>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</si>
  <si>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</si>
  <si>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</si>
  <si>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</si>
  <si>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</si>
  <si>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</si>
  <si>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</si>
  <si>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</si>
  <si>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</si>
  <si>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</si>
  <si>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</si>
  <si>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</si>
  <si>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</si>
  <si>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</si>
  <si>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</si>
  <si>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</si>
  <si>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</si>
  <si>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</si>
  <si>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</si>
  <si>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</si>
  <si>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</si>
  <si>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</si>
  <si>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</si>
  <si>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</si>
  <si>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</si>
  <si>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</si>
  <si>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</si>
  <si>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</si>
  <si>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</si>
  <si>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</si>
  <si>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</si>
  <si>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</si>
  <si>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</si>
  <si>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</si>
  <si>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</si>
  <si>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</si>
  <si>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</si>
  <si>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</si>
  <si>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</si>
  <si>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</si>
  <si>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</si>
  <si>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</si>
  <si>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</si>
  <si>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</si>
  <si>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</si>
  <si>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</si>
  <si>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</si>
  <si>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</si>
  <si>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</si>
  <si>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</si>
  <si>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</si>
  <si>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</si>
  <si>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</si>
  <si>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</si>
  <si>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</si>
  <si>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</si>
  <si>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</si>
  <si>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</si>
  <si>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</si>
  <si>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</si>
  <si>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</si>
  <si>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</si>
  <si>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</si>
  <si>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</si>
  <si>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</si>
  <si>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</si>
  <si>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</si>
  <si>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</si>
  <si>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</si>
  <si>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</si>
  <si>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</si>
  <si>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</si>
  <si>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</si>
  <si>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</si>
  <si>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</si>
  <si>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</si>
  <si>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</si>
  <si>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</si>
  <si>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</si>
  <si>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</si>
  <si>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</si>
  <si>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</si>
  <si>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</si>
  <si>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</si>
  <si>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</si>
  <si>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</si>
  <si>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</si>
  <si>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</si>
  <si>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</si>
  <si>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</si>
  <si>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</si>
  <si>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</si>
  <si>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</si>
  <si>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</si>
  <si>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</si>
  <si>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</si>
  <si>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</si>
  <si>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</si>
  <si>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</si>
  <si>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</si>
  <si>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</si>
  <si>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</si>
  <si>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</si>
  <si>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</si>
  <si>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</si>
  <si>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</si>
  <si>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</si>
  <si>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</si>
  <si>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</si>
  <si>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</si>
  <si>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</si>
  <si>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</si>
  <si>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</si>
  <si>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</si>
  <si>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</si>
  <si>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</si>
  <si>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</si>
  <si>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</si>
  <si>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</si>
  <si>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</si>
  <si>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</si>
  <si>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</si>
  <si>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</si>
  <si>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</si>
  <si>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</si>
  <si>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</si>
  <si>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</si>
  <si>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</si>
  <si>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</si>
  <si>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</si>
  <si>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</si>
  <si>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</si>
  <si>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</si>
  <si>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</si>
  <si>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</si>
  <si>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</si>
  <si>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</si>
  <si>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</si>
  <si>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</si>
  <si>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</si>
  <si>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</si>
  <si>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</si>
  <si>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</si>
  <si>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</si>
  <si>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</si>
  <si>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</si>
  <si>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</si>
  <si>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</si>
  <si>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</si>
  <si>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</si>
  <si>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</si>
  <si>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</si>
  <si>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</si>
  <si>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</si>
  <si>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</si>
  <si>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</si>
  <si>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</si>
  <si>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</si>
  <si>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</si>
  <si>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</si>
  <si>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</si>
  <si>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</si>
  <si>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</si>
  <si>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</si>
  <si>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</si>
  <si>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</si>
  <si>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</si>
  <si>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</si>
  <si>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</si>
  <si>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</si>
  <si>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</si>
  <si>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</si>
  <si>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</si>
  <si>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</si>
  <si>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</si>
  <si>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</si>
  <si>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</si>
  <si>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</si>
  <si>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</si>
  <si>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</si>
  <si>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</si>
  <si>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</si>
  <si>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</si>
  <si>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</si>
  <si>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</si>
  <si>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</si>
  <si>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</si>
  <si>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</si>
  <si>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</si>
  <si>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</si>
  <si>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</si>
  <si>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</si>
  <si>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</si>
  <si>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</si>
  <si>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</si>
  <si>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</si>
  <si>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</si>
  <si>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</si>
  <si>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</si>
  <si>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</si>
  <si>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</si>
  <si>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</si>
  <si>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</si>
  <si>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</si>
  <si>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</si>
  <si>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</si>
  <si>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</si>
  <si>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</si>
  <si>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</si>
  <si>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</si>
  <si>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</si>
  <si>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</si>
  <si>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</si>
  <si>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</si>
  <si>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</si>
  <si>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</si>
  <si>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</si>
  <si>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</si>
  <si>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</si>
  <si>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</si>
  <si>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</si>
  <si>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</si>
  <si>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</si>
  <si>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</si>
  <si>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</si>
  <si>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</si>
  <si>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</si>
  <si>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</si>
  <si>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</si>
  <si>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</si>
  <si>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</si>
  <si>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</si>
  <si>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</si>
  <si>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</si>
  <si>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</si>
  <si>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</si>
  <si>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</si>
  <si>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</si>
  <si>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</si>
  <si>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</si>
  <si>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</si>
  <si>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</si>
  <si>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</si>
  <si>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</si>
  <si>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</si>
  <si>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</si>
  <si>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</si>
  <si>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</si>
  <si>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</si>
  <si>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</si>
  <si>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</si>
  <si>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</si>
  <si>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</si>
  <si>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</si>
  <si>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</si>
  <si>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</si>
  <si>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</si>
  <si>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</si>
  <si>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</si>
  <si>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</si>
  <si>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</si>
  <si>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</si>
  <si>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</si>
  <si>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</si>
  <si>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</si>
  <si>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</si>
  <si>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</si>
  <si>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</si>
  <si>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</si>
  <si>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</si>
  <si>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</si>
  <si>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</si>
  <si>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</si>
  <si>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</si>
  <si>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</si>
  <si>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</si>
  <si>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</si>
  <si>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</si>
  <si>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</si>
  <si>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</si>
  <si>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</si>
  <si>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</si>
  <si>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</si>
  <si>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</si>
  <si>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</si>
  <si>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</si>
  <si>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</si>
  <si>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</si>
  <si>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</si>
  <si>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</si>
  <si>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</si>
  <si>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</si>
  <si>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</si>
  <si>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</si>
  <si>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</si>
  <si>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</si>
  <si>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</si>
  <si>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</si>
  <si>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</si>
  <si>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</si>
  <si>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</si>
  <si>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</si>
  <si>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</si>
  <si>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</si>
  <si>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</si>
  <si>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</si>
  <si>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</si>
  <si>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</si>
  <si>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</si>
  <si>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</si>
  <si>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</si>
  <si>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</si>
  <si>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</si>
  <si>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</si>
  <si>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</si>
  <si>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</si>
  <si>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</si>
  <si>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</si>
  <si>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</si>
  <si>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</si>
  <si>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</si>
  <si>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</si>
  <si>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</si>
  <si>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</si>
  <si>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</si>
  <si>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</si>
  <si>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</si>
  <si>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</si>
  <si>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</si>
  <si>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</si>
  <si>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</si>
  <si>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</si>
  <si>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</si>
  <si>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</si>
  <si>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</si>
  <si>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</si>
  <si>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</si>
  <si>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</si>
  <si>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</si>
  <si>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</si>
  <si>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</si>
  <si>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</si>
  <si>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</si>
  <si>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</si>
  <si>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</si>
  <si>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</si>
  <si>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</si>
  <si>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</si>
  <si>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</si>
  <si>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</si>
  <si>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</si>
  <si>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</si>
  <si>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</si>
  <si>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</si>
  <si>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</si>
  <si>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</si>
  <si>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</si>
  <si>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</si>
  <si>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</si>
  <si>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</si>
  <si>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</si>
  <si>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</si>
  <si>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</si>
  <si>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</si>
  <si>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</si>
  <si>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</si>
  <si>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</si>
  <si>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</si>
  <si>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</si>
  <si>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</si>
  <si>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</si>
  <si>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</si>
  <si>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</si>
  <si>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</si>
  <si>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</si>
  <si>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</si>
  <si>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</si>
  <si>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</si>
  <si>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</si>
  <si>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</si>
  <si>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</si>
  <si>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</si>
  <si>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</si>
  <si>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</si>
  <si>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</si>
  <si>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</si>
  <si>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</si>
  <si>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</si>
  <si>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</si>
  <si>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</si>
  <si>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</si>
  <si>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</si>
  <si>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</si>
  <si>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</si>
  <si>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</si>
  <si>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</si>
  <si>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</si>
  <si>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</si>
  <si>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</si>
  <si>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</si>
  <si>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</si>
  <si>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</si>
  <si>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</si>
  <si>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</si>
  <si>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</si>
  <si>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</si>
  <si>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</si>
  <si>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</si>
  <si>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</si>
  <si>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</si>
  <si>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</si>
  <si>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</si>
  <si>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</si>
  <si>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</si>
  <si>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</si>
  <si>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</si>
  <si>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</si>
  <si>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</si>
  <si>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</si>
  <si>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</si>
  <si>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</si>
  <si>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</si>
  <si>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</si>
  <si>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</si>
  <si>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</si>
  <si>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</si>
  <si>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</si>
  <si>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</si>
  <si>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</si>
  <si>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</si>
  <si>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</si>
  <si>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</si>
  <si>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</si>
  <si>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</si>
  <si>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</si>
  <si>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</si>
  <si>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</si>
  <si>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</si>
  <si>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</si>
  <si>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</si>
  <si>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</si>
  <si>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</si>
  <si>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</si>
  <si>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</si>
  <si>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</si>
  <si>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</si>
  <si>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</si>
  <si>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</si>
  <si>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</si>
  <si>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</si>
  <si>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</si>
  <si>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</si>
  <si>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</si>
  <si>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</si>
  <si>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</si>
  <si>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</si>
  <si>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</si>
  <si>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</si>
  <si>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</si>
  <si>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</si>
  <si>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</si>
  <si>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</si>
  <si>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</si>
  <si>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</si>
  <si>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</si>
  <si>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</si>
  <si>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</si>
  <si>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</si>
  <si>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</si>
  <si>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</si>
  <si>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</si>
  <si>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</si>
  <si>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</si>
  <si>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</si>
  <si>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</si>
  <si>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</si>
  <si>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</si>
  <si>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</si>
  <si>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</si>
  <si>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</si>
  <si>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</si>
  <si>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</si>
  <si>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</si>
  <si>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</si>
  <si>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</si>
  <si>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</si>
  <si>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</si>
  <si>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</si>
  <si>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</si>
  <si>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</si>
  <si>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</si>
  <si>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</si>
  <si>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</si>
  <si>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</si>
  <si>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</si>
  <si>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</si>
  <si>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</si>
  <si>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</si>
  <si>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</si>
  <si>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</si>
  <si>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</si>
  <si>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</si>
  <si>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</si>
  <si>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</si>
  <si>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</si>
  <si>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</si>
  <si>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</si>
  <si>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</si>
  <si>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</si>
  <si>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</si>
  <si>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</si>
  <si>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</si>
  <si>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</si>
  <si>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</si>
  <si>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</si>
  <si>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</si>
  <si>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</si>
  <si>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</si>
  <si>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</si>
  <si>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</si>
  <si>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</si>
  <si>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</si>
  <si>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</si>
  <si>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</si>
  <si>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</si>
  <si>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</si>
  <si>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</si>
  <si>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</si>
  <si>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</si>
  <si>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</si>
  <si>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</si>
  <si>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</si>
  <si>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</si>
  <si>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</si>
  <si>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</si>
  <si>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</si>
  <si>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</si>
  <si>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</si>
  <si>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</si>
  <si>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</si>
  <si>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</si>
  <si>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</si>
  <si>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</si>
  <si>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</si>
  <si>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</si>
  <si>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</si>
  <si>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</si>
  <si>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</si>
  <si>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</si>
  <si>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</si>
  <si>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</si>
  <si>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</si>
  <si>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</si>
  <si>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</si>
  <si>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</si>
  <si>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</si>
  <si>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</si>
  <si>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</si>
  <si>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</si>
  <si>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</si>
  <si>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</si>
  <si>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</si>
  <si>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</si>
  <si>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</si>
  <si>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</si>
  <si>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</si>
  <si>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</si>
  <si>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</si>
  <si>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</si>
  <si>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</si>
  <si>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</si>
  <si>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</si>
  <si>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</si>
  <si>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</si>
  <si>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</si>
  <si>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</si>
  <si>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</si>
  <si>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</si>
  <si>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</si>
  <si>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</si>
  <si>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</si>
  <si>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</si>
  <si>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</si>
  <si>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</si>
  <si>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</si>
  <si>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</si>
  <si>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</si>
  <si>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</si>
  <si>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</si>
  <si>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</si>
  <si>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</si>
  <si>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</si>
  <si>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</si>
  <si>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</si>
  <si>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</si>
  <si>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</si>
  <si>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</si>
  <si>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</si>
  <si>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</si>
  <si>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</si>
  <si>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</si>
  <si>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</si>
  <si>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</si>
  <si>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</si>
  <si>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</si>
  <si>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</si>
  <si>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</si>
  <si>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</si>
  <si>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</si>
  <si>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</si>
  <si>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</si>
  <si>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</si>
  <si>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</si>
  <si>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</si>
  <si>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</si>
  <si>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</si>
  <si>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</si>
  <si>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</si>
  <si>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</si>
  <si>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</si>
  <si>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</si>
  <si>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</si>
  <si>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</si>
  <si>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</si>
  <si>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</si>
  <si>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</si>
  <si>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</si>
  <si>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</si>
  <si>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</si>
  <si>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</si>
  <si>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</si>
  <si>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</si>
  <si>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</si>
  <si>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</si>
  <si>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</si>
  <si>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</si>
  <si>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</si>
  <si>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</si>
  <si>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</si>
  <si>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</si>
  <si>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</si>
  <si>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</si>
  <si>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</si>
  <si>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</si>
  <si>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</si>
  <si>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</si>
  <si>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</si>
  <si>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</si>
  <si>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</si>
  <si>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</si>
  <si>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</si>
  <si>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</si>
  <si>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</si>
  <si>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</si>
  <si>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</si>
  <si>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</si>
  <si>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</si>
  <si>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</si>
  <si>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</si>
  <si>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</si>
  <si>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</si>
  <si>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</si>
  <si>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</si>
  <si>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</si>
  <si>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</si>
  <si>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</si>
  <si>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</si>
  <si>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</si>
  <si>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</si>
  <si>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</si>
  <si>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</si>
  <si>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</si>
  <si>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</si>
  <si>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</si>
  <si>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</si>
  <si>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</si>
  <si>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</si>
  <si>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</si>
  <si>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</si>
  <si>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</si>
  <si>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</si>
  <si>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</si>
  <si>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</si>
  <si>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</si>
  <si>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</si>
  <si>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</si>
  <si>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</si>
  <si>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</si>
  <si>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</si>
  <si>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</si>
  <si>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</si>
  <si>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</si>
  <si>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</si>
  <si>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</si>
  <si>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</si>
  <si>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</si>
  <si>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</si>
  <si>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</si>
  <si>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</si>
  <si>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</si>
  <si>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</si>
  <si>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</si>
  <si>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</si>
  <si>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</si>
  <si>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</si>
  <si>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</si>
  <si>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</si>
  <si>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</si>
  <si>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</si>
  <si>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</si>
  <si>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</si>
  <si>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</si>
  <si>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</si>
  <si>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</si>
  <si>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</si>
  <si>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</si>
  <si>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</si>
  <si>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</si>
  <si>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</si>
  <si>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</si>
  <si>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</si>
  <si>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</si>
  <si>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</si>
  <si>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</si>
  <si>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</si>
  <si>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</si>
  <si>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</si>
  <si>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</si>
  <si>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</si>
  <si>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</si>
  <si>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</si>
  <si>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</si>
  <si>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</si>
  <si>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</si>
  <si>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</si>
  <si>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</si>
  <si>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</si>
  <si>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</si>
  <si>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</si>
  <si>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</si>
  <si>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</si>
  <si>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</si>
  <si>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</si>
  <si>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</si>
  <si>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</si>
  <si>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</si>
  <si>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</si>
  <si>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</si>
  <si>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</si>
  <si>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</si>
  <si>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</si>
  <si>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</si>
  <si>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</si>
  <si>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</si>
  <si>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</si>
  <si>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</si>
  <si>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</si>
  <si>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</si>
  <si>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</si>
  <si>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</si>
  <si>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</si>
  <si>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</si>
  <si>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</si>
  <si>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</si>
  <si>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</si>
  <si>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</si>
  <si>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</si>
  <si>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</si>
  <si>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</si>
  <si>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</si>
  <si>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</si>
  <si>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</si>
  <si>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</si>
  <si>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</si>
  <si>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</si>
  <si>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</si>
  <si>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</si>
  <si>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</si>
  <si>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</si>
  <si>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</si>
  <si>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</si>
  <si>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</si>
  <si>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</si>
  <si>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</si>
  <si>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</si>
  <si>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</si>
  <si>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</si>
  <si>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</si>
  <si>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</si>
  <si>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</si>
  <si>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</si>
  <si>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</si>
  <si>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</si>
  <si>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</si>
  <si>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</si>
  <si>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</si>
  <si>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</si>
  <si>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</si>
  <si>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</si>
  <si>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</si>
  <si>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</si>
  <si>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</si>
  <si>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</si>
  <si>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</si>
  <si>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</si>
  <si>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</si>
  <si>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</si>
  <si>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</si>
  <si>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</si>
  <si>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</si>
  <si>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</si>
  <si>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</si>
  <si>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</si>
  <si>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</si>
  <si>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</si>
  <si>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</si>
  <si>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</si>
  <si>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</si>
  <si>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</si>
  <si>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</si>
  <si>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</si>
  <si>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</si>
  <si>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</si>
  <si>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</si>
  <si>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</si>
  <si>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</si>
  <si>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</si>
  <si>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</si>
  <si>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</si>
  <si>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</si>
  <si>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</si>
  <si>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</si>
  <si>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</si>
  <si>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</si>
  <si>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</si>
  <si>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</si>
  <si>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</si>
  <si>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</si>
  <si>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</si>
  <si>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</si>
  <si>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</si>
  <si>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</si>
  <si>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</si>
  <si>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</si>
  <si>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</si>
  <si>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</si>
  <si>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</si>
  <si>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</si>
  <si>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</si>
  <si>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</si>
  <si>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</si>
  <si>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</si>
  <si>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</si>
  <si>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</si>
  <si>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</si>
  <si>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</si>
  <si>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</si>
  <si>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</si>
  <si>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</si>
  <si>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</si>
  <si>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</si>
  <si>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</si>
  <si>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</si>
  <si>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</si>
  <si>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</si>
  <si>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</si>
  <si>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</si>
  <si>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</si>
  <si>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</si>
  <si>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</si>
  <si>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</si>
  <si>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</si>
  <si>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</si>
  <si>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</si>
  <si>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</si>
  <si>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</si>
  <si>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</si>
  <si>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</si>
  <si>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</si>
  <si>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</si>
  <si>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</si>
  <si>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</si>
  <si>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</si>
  <si>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</si>
  <si>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</si>
  <si>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</si>
  <si>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</si>
  <si>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</si>
  <si>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</si>
  <si>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</si>
  <si>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</si>
  <si>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</si>
  <si>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</si>
  <si>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</si>
  <si>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</si>
  <si>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</si>
  <si>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</si>
  <si>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</si>
  <si>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</si>
  <si>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</si>
  <si>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</si>
  <si>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</si>
  <si>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</si>
  <si>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</si>
  <si>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</si>
  <si>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</si>
  <si>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</si>
  <si>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</si>
  <si>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</si>
  <si>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</si>
  <si>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</si>
  <si>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</si>
  <si>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</si>
  <si>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</si>
  <si>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</si>
  <si>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</si>
  <si>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</si>
  <si>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</si>
  <si>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</si>
  <si>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</si>
  <si>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</si>
  <si>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</si>
  <si>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</si>
  <si>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</si>
  <si>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</si>
  <si>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</si>
  <si>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</si>
  <si>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</si>
  <si>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</si>
  <si>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</si>
  <si>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</si>
  <si>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</si>
  <si>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</si>
  <si>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</si>
  <si>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</si>
  <si>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</si>
  <si>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</si>
  <si>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</si>
  <si>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</si>
  <si>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</si>
  <si>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</si>
  <si>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</si>
  <si>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</si>
  <si>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</si>
  <si>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</si>
  <si>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</si>
  <si>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</si>
  <si>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</si>
  <si>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</si>
  <si>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</si>
  <si>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</si>
  <si>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</si>
  <si>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</si>
  <si>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</si>
  <si>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</si>
  <si>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</si>
  <si>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</si>
  <si>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</si>
  <si>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</si>
  <si>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</si>
  <si>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</si>
  <si>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</si>
  <si>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</si>
  <si>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</si>
  <si>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</si>
  <si>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</si>
  <si>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</si>
  <si>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</si>
  <si>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</si>
  <si>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</si>
  <si>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</si>
  <si>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</si>
  <si>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</si>
  <si>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</si>
  <si>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</si>
  <si>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</si>
  <si>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</si>
  <si>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</si>
  <si>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</si>
  <si>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</si>
  <si>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</si>
  <si>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</si>
  <si>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</si>
  <si>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</si>
  <si>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</si>
  <si>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</si>
  <si>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</si>
  <si>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</si>
  <si>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</si>
  <si>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</si>
  <si>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</si>
  <si>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</si>
  <si>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</si>
  <si>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</si>
  <si>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</si>
  <si>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</si>
  <si>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</si>
  <si>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</si>
  <si>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</si>
  <si>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</si>
  <si>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</si>
  <si>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</si>
  <si>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</si>
  <si>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</si>
  <si>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</si>
  <si>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</si>
  <si>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</si>
  <si>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</si>
  <si>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</si>
  <si>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</si>
  <si>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</si>
  <si>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</si>
  <si>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</si>
  <si>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</si>
  <si>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</si>
  <si>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</si>
  <si>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</si>
  <si>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</si>
  <si>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</si>
  <si>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</si>
  <si>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</si>
  <si>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</si>
  <si>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</si>
  <si>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</si>
  <si>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</si>
  <si>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</si>
  <si>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</si>
  <si>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</si>
  <si>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</si>
  <si>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</si>
  <si>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</si>
  <si>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</si>
  <si>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</si>
  <si>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</si>
  <si>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</si>
  <si>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</si>
  <si>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</si>
  <si>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</si>
  <si>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</si>
  <si>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</si>
  <si>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</si>
  <si>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</si>
  <si>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</si>
  <si>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</si>
  <si>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</si>
  <si>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</si>
  <si>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</si>
  <si>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</si>
  <si>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</si>
  <si>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</si>
  <si>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</si>
  <si>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</si>
  <si>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</si>
  <si>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</si>
  <si>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</si>
  <si>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</si>
  <si>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</si>
  <si>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</si>
  <si>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</si>
  <si>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</si>
  <si>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</si>
  <si>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</si>
  <si>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</si>
  <si>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</si>
  <si>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</si>
  <si>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</si>
  <si>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</si>
  <si>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</si>
  <si>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</si>
  <si>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</si>
  <si>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</si>
  <si>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</si>
  <si>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</si>
  <si>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</si>
  <si>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</si>
  <si>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</si>
  <si>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</si>
  <si>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</si>
  <si>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</si>
  <si>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</si>
  <si>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</si>
  <si>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</si>
  <si>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</si>
  <si>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</si>
  <si>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</si>
  <si>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</si>
  <si>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</si>
  <si>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</si>
  <si>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</si>
  <si>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</si>
  <si>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</si>
  <si>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</si>
  <si>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</si>
  <si>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</si>
  <si>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</si>
  <si>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</si>
  <si>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</si>
  <si>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</si>
  <si>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</si>
  <si>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</si>
  <si>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</si>
  <si>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</si>
  <si>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</si>
  <si>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</si>
  <si>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</si>
  <si>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</si>
  <si>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</si>
  <si>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</si>
  <si>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</si>
  <si>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</si>
  <si>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</si>
  <si>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</si>
  <si>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</si>
  <si>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</si>
  <si>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</si>
  <si>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</si>
  <si>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</si>
  <si>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</si>
  <si>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</si>
  <si>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</si>
  <si>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</si>
  <si>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</si>
  <si>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</si>
  <si>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</si>
  <si>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</si>
  <si>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</si>
  <si>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</si>
  <si>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</si>
  <si>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</si>
  <si>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</si>
  <si>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</si>
  <si>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</si>
  <si>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</si>
  <si>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</si>
  <si>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</si>
  <si>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</si>
  <si>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</si>
  <si>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</si>
  <si>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</si>
  <si>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</si>
  <si>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</si>
  <si>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</si>
  <si>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</si>
  <si>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</si>
  <si>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</si>
  <si>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</si>
  <si>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</si>
  <si>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</si>
  <si>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</si>
  <si>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</si>
  <si>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</si>
  <si>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</si>
  <si>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</si>
  <si>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</si>
  <si>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</si>
  <si>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</si>
  <si>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</si>
  <si>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</si>
  <si>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</si>
  <si>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</si>
  <si>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</si>
  <si>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</si>
  <si>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</si>
  <si>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</si>
  <si>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</si>
  <si>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</si>
  <si>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</si>
  <si>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</si>
  <si>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</si>
  <si>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</si>
  <si>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</si>
  <si>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</si>
  <si>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</si>
  <si>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</si>
  <si>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</si>
  <si>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</si>
  <si>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</si>
  <si>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</si>
  <si>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</si>
  <si>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</si>
  <si>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</si>
  <si>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</si>
  <si>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</si>
  <si>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</si>
  <si>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</si>
  <si>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</si>
  <si>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</si>
  <si>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</si>
  <si>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</si>
  <si>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</si>
  <si>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</si>
  <si>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</si>
  <si>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</si>
  <si>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</si>
  <si>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</si>
  <si>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</si>
  <si>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</si>
  <si>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</si>
  <si>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</si>
  <si>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</si>
  <si>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</si>
  <si>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</si>
  <si>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</si>
  <si>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</si>
  <si>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</si>
  <si>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</si>
  <si>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</si>
  <si>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</si>
  <si>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</si>
  <si>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</si>
  <si>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</si>
  <si>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</si>
  <si>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</si>
  <si>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</si>
  <si>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</si>
  <si>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</si>
  <si>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</si>
  <si>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</si>
  <si>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</si>
  <si>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</si>
  <si>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</si>
  <si>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</si>
  <si>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</si>
  <si>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</si>
  <si>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</si>
  <si>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</si>
  <si>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</si>
  <si>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</si>
  <si>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</si>
  <si>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</si>
  <si>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</si>
  <si>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</si>
  <si>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</si>
  <si>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</si>
  <si>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</si>
  <si>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</si>
  <si>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</si>
  <si>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</si>
  <si>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</si>
  <si>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</si>
  <si>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</si>
  <si>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</si>
  <si>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</si>
  <si>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</si>
  <si>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</si>
  <si>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</si>
  <si>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</si>
  <si>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</si>
  <si>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</si>
  <si>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</si>
  <si>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</si>
  <si>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</si>
  <si>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</si>
  <si>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</si>
  <si>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</si>
  <si>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</si>
  <si>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</si>
  <si>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</si>
  <si>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</si>
  <si>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</si>
  <si>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</si>
  <si>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</si>
  <si>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</si>
  <si>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</si>
  <si>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</si>
  <si>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</si>
  <si>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</si>
  <si>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</si>
  <si>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</si>
  <si>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</si>
  <si>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</si>
  <si>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</si>
  <si>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</si>
  <si>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</si>
  <si>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</si>
  <si>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</si>
  <si>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</si>
  <si>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</si>
  <si>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</si>
  <si>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</si>
  <si>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</si>
  <si>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</si>
  <si>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</si>
  <si>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</si>
  <si>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</si>
  <si>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</si>
  <si>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</si>
  <si>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</si>
  <si>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</si>
  <si>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</si>
  <si>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</si>
  <si>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</si>
  <si>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</si>
  <si>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</si>
  <si>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</si>
  <si>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</si>
  <si>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</si>
  <si>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</si>
  <si>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</si>
  <si>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</si>
  <si>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</si>
  <si>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</si>
  <si>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</si>
  <si>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</si>
  <si>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</si>
  <si>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</si>
  <si>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</si>
  <si>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</si>
  <si>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</si>
  <si>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</si>
  <si>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</si>
  <si>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</si>
  <si>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</si>
  <si>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</si>
  <si>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</si>
  <si>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</si>
  <si>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</si>
  <si>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</si>
  <si>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</si>
  <si>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</si>
  <si>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</si>
  <si>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</si>
  <si>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</si>
  <si>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</si>
  <si>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</si>
  <si>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</si>
  <si>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</si>
  <si>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</si>
  <si>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</si>
  <si>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</si>
  <si>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</si>
  <si>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</si>
  <si>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</si>
  <si>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</si>
  <si>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</si>
  <si>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</si>
  <si>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</si>
  <si>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</si>
  <si>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</si>
  <si>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</si>
  <si>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</si>
  <si>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</si>
  <si>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</si>
  <si>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</si>
  <si>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</si>
  <si>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</si>
  <si>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</si>
  <si>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</si>
  <si>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</si>
  <si>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</si>
  <si>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</si>
  <si>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</si>
  <si>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</si>
  <si>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</si>
  <si>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</si>
  <si>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</si>
  <si>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</si>
  <si>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</si>
  <si>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</si>
  <si>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</si>
  <si>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</si>
  <si>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</si>
  <si>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</si>
  <si>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</si>
  <si>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</si>
  <si>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</si>
  <si>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</si>
  <si>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</si>
  <si>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</si>
  <si>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</si>
  <si>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</si>
  <si>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</si>
  <si>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</si>
  <si>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</si>
  <si>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</si>
  <si>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</si>
  <si>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</si>
  <si>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</si>
  <si>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</si>
  <si>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</si>
  <si>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</si>
  <si>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</si>
  <si>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</si>
  <si>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</si>
  <si>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</si>
  <si>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</si>
  <si>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</si>
  <si>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</si>
  <si>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</si>
  <si>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</si>
  <si>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</si>
  <si>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</si>
  <si>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</si>
  <si>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</si>
  <si>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</si>
  <si>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</si>
  <si>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</si>
  <si>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</si>
  <si>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</si>
  <si>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</si>
  <si>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</si>
  <si>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</si>
  <si>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</si>
  <si>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</si>
  <si>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</si>
  <si>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</si>
  <si>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</si>
  <si>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</si>
  <si>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</si>
  <si>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</si>
  <si>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</si>
  <si>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</si>
  <si>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</si>
  <si>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</si>
  <si>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</si>
  <si>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</si>
  <si>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</si>
  <si>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</si>
  <si>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</si>
  <si>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</si>
  <si>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</si>
  <si>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</si>
  <si>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</si>
  <si>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</si>
  <si>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</si>
  <si>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</si>
  <si>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</si>
  <si>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</si>
  <si>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</si>
  <si>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</si>
  <si>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</si>
  <si>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</si>
  <si>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</si>
  <si>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</si>
  <si>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</si>
  <si>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</si>
  <si>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</si>
  <si>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</si>
  <si>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</si>
  <si>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</si>
  <si>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</si>
  <si>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</si>
  <si>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</si>
  <si>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</si>
  <si>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</si>
  <si>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</si>
  <si>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</si>
  <si>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</si>
  <si>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</si>
  <si>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</si>
  <si>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</si>
  <si>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</si>
  <si>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</si>
  <si>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</si>
  <si>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</si>
  <si>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</si>
  <si>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</si>
  <si>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</si>
  <si>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</si>
  <si>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</si>
  <si>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</si>
  <si>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</si>
  <si>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</si>
  <si>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</si>
  <si>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</si>
  <si>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</si>
  <si>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</si>
  <si>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</si>
  <si>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</si>
  <si>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</si>
  <si>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</si>
  <si>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</si>
  <si>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</si>
  <si>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</si>
  <si>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</si>
  <si>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</si>
  <si>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</si>
  <si>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</si>
  <si>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</si>
  <si>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</si>
  <si>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</si>
  <si>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</si>
  <si>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</si>
  <si>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</si>
  <si>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</si>
  <si>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</si>
  <si>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</si>
  <si>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</si>
  <si>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</si>
  <si>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</si>
  <si>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</si>
  <si>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</si>
  <si>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</si>
  <si>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</si>
  <si>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</si>
  <si>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</si>
  <si>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</si>
  <si>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</si>
  <si>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</si>
  <si>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</si>
  <si>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</si>
  <si>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</si>
  <si>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</si>
  <si>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</si>
  <si>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</si>
  <si>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</si>
  <si>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</si>
  <si>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</si>
  <si>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</si>
  <si>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</si>
  <si>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</si>
  <si>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</si>
  <si>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</si>
  <si>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</si>
  <si>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</si>
  <si>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</si>
  <si>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</si>
  <si>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</si>
  <si>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</si>
  <si>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</si>
  <si>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</si>
  <si>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</si>
  <si>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</si>
  <si>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</si>
  <si>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</si>
  <si>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</si>
  <si>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</si>
  <si>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</si>
  <si>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</si>
  <si>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</si>
  <si>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</si>
  <si>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</si>
  <si>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</si>
  <si>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</si>
  <si>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</si>
  <si>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</si>
  <si>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</si>
  <si>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</si>
  <si>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</si>
  <si>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</si>
  <si>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</si>
  <si>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</si>
  <si>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</si>
  <si>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</si>
  <si>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</si>
  <si>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</si>
  <si>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</si>
  <si>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</si>
  <si>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</si>
  <si>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</si>
  <si>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</si>
  <si>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</si>
  <si>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</si>
  <si>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</si>
  <si>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</si>
  <si>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</si>
  <si>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</si>
  <si>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</si>
  <si>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</si>
  <si>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</si>
  <si>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</si>
  <si>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</si>
  <si>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</si>
  <si>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</si>
  <si>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</si>
  <si>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</si>
  <si>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</si>
  <si>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</si>
  <si>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</si>
  <si>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</si>
  <si>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</si>
  <si>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</si>
  <si>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</si>
  <si>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</si>
  <si>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</si>
  <si>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</si>
  <si>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</si>
  <si>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</si>
  <si>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</si>
  <si>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</si>
  <si>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</si>
  <si>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</si>
  <si>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</si>
  <si>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</si>
  <si>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</si>
  <si>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</si>
  <si>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</si>
  <si>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</si>
  <si>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</si>
  <si>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</si>
  <si>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</si>
  <si>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</si>
  <si>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</si>
  <si>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</si>
  <si>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</si>
  <si>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</si>
  <si>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</si>
  <si>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</si>
  <si>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</si>
  <si>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</si>
  <si>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</si>
  <si>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</si>
  <si>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</si>
  <si>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</si>
  <si>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</si>
  <si>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</si>
  <si>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</si>
  <si>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</si>
  <si>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</si>
  <si>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</si>
  <si>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</si>
  <si>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</si>
  <si>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</si>
  <si>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</si>
  <si>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</si>
  <si>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</si>
  <si>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</si>
  <si>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</si>
  <si>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</si>
  <si>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</si>
  <si>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</si>
  <si>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</si>
  <si>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</si>
  <si>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</si>
  <si>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</si>
  <si>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</si>
  <si>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</si>
  <si>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</si>
  <si>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</si>
  <si>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</si>
  <si>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</si>
  <si>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</si>
  <si>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</si>
  <si>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</si>
  <si>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</si>
  <si>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</si>
  <si>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</si>
  <si>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</si>
  <si>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</si>
  <si>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</si>
  <si>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</si>
  <si>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</si>
  <si>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</si>
  <si>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</si>
  <si>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</si>
  <si>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</si>
  <si>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</si>
  <si>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</si>
  <si>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</si>
  <si>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</si>
  <si>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</si>
  <si>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</si>
  <si>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</si>
  <si>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</si>
  <si>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</si>
  <si>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</si>
  <si>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</si>
  <si>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</si>
  <si>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</si>
  <si>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</si>
  <si>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</si>
  <si>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</si>
  <si>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</si>
  <si>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</si>
  <si>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</si>
  <si>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</si>
  <si>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</si>
  <si>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</si>
  <si>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</si>
  <si>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</si>
  <si>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</si>
  <si>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</si>
  <si>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</si>
  <si>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</si>
  <si>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</si>
  <si>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</si>
  <si>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</si>
  <si>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</si>
  <si>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</si>
  <si>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</si>
  <si>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</si>
  <si>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</si>
  <si>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</si>
  <si>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</si>
  <si>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</si>
  <si>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</si>
  <si>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</si>
  <si>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</si>
  <si>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</si>
  <si>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</si>
  <si>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</si>
  <si>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</si>
  <si>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</si>
  <si>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</si>
  <si>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</si>
  <si>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</si>
  <si>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</si>
  <si>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</si>
  <si>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</si>
  <si>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</si>
  <si>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</si>
  <si>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</si>
  <si>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</si>
  <si>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</si>
  <si>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</si>
  <si>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</si>
  <si>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</si>
  <si>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</si>
  <si>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</si>
  <si>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</si>
  <si>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</si>
  <si>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</si>
  <si>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</si>
  <si>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</si>
  <si>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</si>
  <si>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</si>
  <si>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</si>
  <si>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</si>
  <si>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</si>
  <si>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</si>
  <si>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</si>
  <si>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</si>
  <si>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</si>
  <si>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</si>
  <si>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</si>
  <si>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</si>
  <si>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</si>
  <si>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</si>
  <si>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</si>
  <si>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</si>
  <si>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</si>
  <si>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</si>
  <si>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</si>
  <si>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</si>
  <si>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</si>
  <si>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</si>
  <si>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</si>
  <si>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</si>
  <si>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</si>
  <si>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</si>
  <si>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</si>
  <si>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</si>
  <si>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</si>
  <si>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</si>
  <si>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</si>
  <si>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</si>
  <si>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</si>
  <si>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</si>
  <si>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</si>
  <si>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</si>
  <si>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</si>
  <si>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</si>
  <si>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</si>
  <si>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</si>
  <si>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</si>
  <si>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</si>
  <si>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</si>
  <si>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</si>
  <si>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</si>
  <si>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</si>
  <si>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</si>
  <si>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</si>
  <si>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</si>
  <si>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</si>
  <si>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</si>
  <si>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</si>
  <si>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</si>
  <si>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</si>
  <si>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</si>
  <si>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</si>
  <si>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</si>
  <si>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</si>
  <si>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</si>
  <si>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</si>
  <si>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</si>
  <si>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</si>
  <si>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</si>
  <si>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</si>
  <si>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</si>
  <si>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</si>
  <si>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</si>
  <si>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</si>
  <si>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</si>
  <si>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</si>
  <si>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</si>
  <si>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</si>
  <si>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</si>
  <si>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</si>
  <si>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</si>
  <si>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</si>
  <si>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</si>
  <si>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</si>
  <si>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</si>
  <si>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</si>
  <si>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</si>
  <si>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</si>
  <si>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</si>
  <si>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</si>
  <si>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</si>
  <si>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</si>
  <si>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</si>
  <si>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</si>
  <si>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</si>
  <si>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</si>
  <si>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</si>
  <si>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</si>
  <si>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</si>
  <si>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</si>
  <si>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</si>
  <si>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</si>
  <si>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</si>
  <si>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</si>
  <si>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</si>
  <si>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</si>
  <si>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</si>
  <si>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</si>
  <si>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</si>
  <si>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</si>
  <si>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</si>
  <si>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</si>
  <si>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</si>
  <si>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</si>
  <si>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</si>
  <si>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</si>
  <si>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</si>
  <si>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</si>
  <si>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</si>
  <si>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</si>
  <si>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</si>
  <si>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</si>
  <si>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</si>
  <si>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</si>
  <si>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</si>
  <si>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</si>
  <si>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</si>
  <si>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</si>
  <si>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</si>
  <si>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</si>
  <si>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</si>
  <si>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</si>
  <si>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</si>
  <si>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</si>
  <si>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</si>
  <si>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</si>
  <si>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</si>
  <si>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</si>
  <si>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</si>
  <si>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</si>
  <si>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</si>
  <si>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</si>
  <si>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</si>
  <si>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</si>
  <si>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</si>
  <si>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</si>
  <si>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</si>
  <si>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</si>
  <si>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</si>
  <si>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</si>
  <si>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</si>
  <si>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</si>
  <si>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</si>
  <si>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</si>
  <si>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</si>
  <si>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</si>
  <si>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</si>
  <si>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</si>
  <si>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</si>
  <si>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</si>
  <si>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</si>
  <si>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</si>
  <si>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</si>
  <si>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</si>
  <si>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</si>
  <si>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</si>
  <si>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</si>
  <si>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</si>
  <si>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</si>
  <si>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</si>
  <si>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</si>
  <si>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</si>
  <si>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</si>
  <si>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</si>
  <si>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</si>
  <si>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</si>
  <si>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</si>
  <si>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</si>
  <si>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</si>
  <si>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</si>
  <si>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</si>
  <si>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</si>
  <si>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</si>
  <si>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</si>
  <si>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</si>
  <si>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</si>
  <si>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</si>
  <si>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</si>
  <si>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</si>
  <si>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</si>
  <si>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</si>
  <si>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</si>
  <si>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</si>
  <si>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</si>
  <si>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</si>
  <si>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</si>
  <si>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</si>
  <si>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</si>
  <si>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</si>
  <si>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</si>
  <si>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</si>
  <si>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</si>
  <si>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</si>
  <si>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</si>
  <si>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</si>
  <si>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</si>
  <si>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</si>
  <si>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</si>
  <si>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</si>
  <si>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</si>
  <si>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</si>
  <si>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</si>
  <si>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</si>
  <si>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</si>
  <si>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</si>
  <si>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</si>
  <si>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</si>
  <si>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</si>
  <si>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</si>
  <si>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</si>
  <si>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</si>
  <si>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</si>
  <si>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</si>
  <si>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</si>
  <si>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</si>
  <si>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</si>
  <si>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</si>
  <si>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</si>
  <si>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</si>
  <si>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</si>
  <si>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</si>
  <si>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</si>
  <si>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</si>
  <si>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</si>
  <si>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</si>
  <si>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</si>
  <si>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</si>
  <si>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</si>
  <si>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</si>
  <si>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</si>
  <si>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</si>
  <si>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</si>
  <si>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</si>
  <si>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</si>
  <si>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</si>
  <si>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</si>
  <si>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</si>
  <si>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</si>
  <si>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</si>
  <si>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</si>
  <si>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</si>
  <si>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</si>
  <si>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</si>
  <si>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</si>
  <si>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</si>
  <si>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</si>
  <si>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</si>
  <si>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</si>
  <si>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</si>
  <si>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</si>
  <si>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</si>
  <si>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</si>
  <si>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</si>
  <si>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</si>
  <si>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</si>
  <si>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</si>
  <si>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</si>
  <si>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</si>
  <si>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</si>
  <si>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</si>
  <si>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</si>
  <si>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</si>
  <si>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</si>
  <si>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</si>
  <si>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</si>
  <si>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</si>
  <si>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</si>
  <si>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</si>
  <si>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</si>
  <si>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</si>
  <si>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</si>
  <si>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</si>
  <si>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</si>
  <si>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</si>
  <si>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</si>
  <si>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</si>
  <si>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</si>
  <si>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</si>
  <si>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</si>
  <si>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</si>
  <si>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</si>
  <si>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</si>
  <si>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</si>
  <si>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</si>
  <si>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</si>
  <si>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</si>
  <si>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</si>
  <si>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</si>
  <si>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</si>
  <si>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</si>
  <si>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</si>
  <si>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</si>
  <si>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</si>
  <si>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</si>
  <si>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</si>
  <si>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</si>
  <si>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</si>
  <si>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</si>
  <si>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</si>
  <si>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</si>
  <si>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</si>
  <si>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</si>
  <si>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</si>
  <si>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</si>
  <si>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</si>
  <si>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</si>
  <si>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</si>
  <si>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</si>
  <si>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</si>
  <si>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</si>
  <si>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</si>
  <si>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</si>
  <si>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</si>
  <si>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</si>
  <si>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</si>
  <si>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</si>
  <si>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</si>
  <si>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</si>
  <si>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</si>
  <si>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</si>
  <si>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</si>
  <si>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</si>
  <si>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</si>
  <si>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</si>
  <si>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</si>
  <si>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</si>
  <si>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</si>
  <si>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</si>
  <si>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</si>
  <si>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</si>
  <si>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</si>
  <si>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</si>
  <si>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</si>
  <si>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</si>
  <si>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</si>
  <si>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</si>
  <si>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</si>
  <si>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</si>
  <si>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</si>
  <si>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</si>
  <si>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</si>
  <si>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</si>
  <si>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</si>
  <si>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</si>
  <si>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</si>
  <si>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</si>
  <si>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</si>
  <si>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</si>
  <si>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</si>
  <si>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</si>
  <si>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</si>
  <si>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</si>
  <si>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</si>
  <si>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</si>
  <si>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</si>
  <si>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</si>
  <si>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</si>
  <si>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</si>
  <si>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</si>
  <si>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</si>
  <si>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</si>
  <si>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</si>
  <si>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</si>
  <si>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</si>
  <si>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</si>
  <si>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</si>
  <si>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</si>
  <si>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</si>
  <si>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</si>
  <si>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</si>
  <si>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</si>
  <si>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</si>
  <si>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</si>
  <si>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</si>
  <si>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</si>
  <si>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</si>
  <si>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</si>
  <si>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</si>
  <si>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</si>
  <si>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</si>
  <si>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</si>
  <si>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</si>
  <si>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</si>
  <si>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</si>
  <si>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</si>
  <si>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</si>
  <si>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</si>
  <si>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</si>
  <si>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</si>
  <si>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</si>
  <si>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</si>
  <si>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</si>
  <si>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</si>
  <si>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</si>
  <si>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</si>
  <si>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</si>
  <si>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</si>
  <si>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</si>
  <si>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</si>
  <si>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</si>
  <si>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</si>
  <si>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</si>
  <si>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</si>
  <si>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</si>
  <si>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</si>
  <si>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</si>
  <si>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</si>
  <si>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</si>
  <si>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</si>
  <si>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</si>
  <si>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</si>
  <si>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</si>
  <si>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</si>
  <si>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</si>
  <si>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</si>
  <si>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</si>
  <si>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</si>
  <si>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</si>
  <si>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</si>
  <si>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</si>
  <si>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</si>
  <si>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</si>
  <si>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</si>
  <si>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</si>
  <si>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</si>
  <si>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</si>
  <si>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</si>
  <si>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</si>
  <si>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</si>
  <si>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</si>
  <si>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</si>
  <si>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</si>
  <si>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</si>
  <si>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</si>
  <si>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</si>
  <si>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</si>
  <si>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</si>
  <si>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</si>
  <si>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</si>
  <si>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</si>
  <si>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</si>
  <si>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</si>
  <si>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</si>
  <si>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</si>
  <si>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</si>
  <si>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</si>
  <si>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</si>
  <si>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</si>
  <si>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</si>
  <si>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</si>
  <si>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</si>
  <si>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</si>
  <si>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</si>
  <si>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</si>
  <si>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</si>
  <si>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</si>
  <si>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</si>
  <si>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</si>
  <si>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</si>
  <si>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</si>
  <si>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</si>
  <si>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</si>
  <si>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</si>
  <si>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</si>
  <si>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</si>
  <si>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</si>
  <si>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</si>
  <si>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</si>
  <si>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</si>
  <si>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</si>
  <si>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</si>
  <si>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</si>
  <si>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</si>
  <si>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</si>
  <si>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</si>
  <si>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</si>
  <si>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</si>
  <si>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</si>
  <si>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</si>
  <si>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</si>
  <si>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</si>
  <si>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</si>
  <si>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</si>
  <si>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</si>
  <si>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</si>
  <si>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</si>
  <si>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</si>
  <si>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</si>
  <si>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</si>
  <si>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</si>
  <si>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</si>
  <si>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</si>
  <si>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</si>
  <si>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</si>
  <si>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</si>
  <si>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</si>
  <si>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</si>
  <si>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</si>
  <si>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</si>
  <si>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</si>
  <si>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</si>
  <si>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</si>
  <si>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</si>
  <si>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</si>
  <si>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</si>
  <si>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</si>
  <si>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</si>
  <si>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</si>
  <si>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</si>
  <si>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</si>
  <si>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</si>
  <si>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</si>
  <si>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</si>
  <si>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</si>
  <si>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</si>
  <si>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</si>
  <si>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</si>
  <si>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</si>
  <si>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</si>
  <si>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</si>
  <si>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</si>
  <si>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</si>
  <si>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</si>
  <si>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</si>
  <si>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</si>
  <si>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</si>
  <si>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</si>
  <si>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</si>
  <si>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</si>
  <si>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</si>
  <si>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</si>
  <si>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</si>
  <si>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</si>
  <si>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</si>
  <si>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</si>
  <si>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</si>
  <si>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</si>
  <si>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</si>
  <si>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</si>
  <si>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</si>
  <si>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</si>
  <si>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</si>
  <si>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</si>
  <si>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</si>
  <si>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</si>
  <si>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</si>
  <si>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</si>
  <si>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</si>
  <si>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</si>
  <si>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</si>
  <si>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</si>
  <si>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</si>
  <si>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</si>
  <si>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</si>
  <si>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</si>
  <si>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</si>
  <si>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</si>
  <si>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</si>
  <si>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</si>
  <si>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</si>
  <si>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</si>
  <si>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</si>
  <si>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</si>
  <si>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</si>
  <si>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</si>
  <si>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</si>
  <si>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</si>
  <si>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</si>
  <si>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</si>
  <si>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</si>
  <si>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</si>
  <si>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</si>
  <si>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</si>
  <si>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</si>
  <si>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</si>
  <si>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</si>
  <si>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</si>
  <si>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</si>
  <si>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</si>
  <si>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</si>
  <si>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</si>
  <si>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</si>
  <si>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</si>
  <si>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</si>
  <si>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</si>
  <si>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</si>
  <si>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</si>
  <si>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</si>
  <si>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</si>
  <si>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</si>
  <si>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</si>
  <si>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</si>
  <si>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</si>
  <si>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</si>
  <si>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</si>
  <si>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</si>
  <si>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</si>
  <si>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</si>
  <si>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</si>
  <si>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</si>
  <si>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</si>
  <si>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</si>
  <si>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</si>
  <si>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</si>
  <si>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</si>
  <si>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</si>
  <si>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</si>
  <si>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</si>
  <si>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</si>
  <si>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</si>
  <si>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</si>
  <si>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</si>
  <si>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</si>
  <si>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</si>
  <si>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</si>
  <si>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</si>
  <si>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</si>
  <si>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</si>
  <si>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</si>
  <si>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</si>
  <si>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</si>
  <si>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</si>
  <si>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</si>
  <si>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</si>
  <si>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</si>
  <si>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</si>
  <si>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</si>
  <si>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</si>
  <si>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</si>
  <si>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</si>
  <si>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</si>
  <si>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</si>
  <si>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</si>
  <si>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</si>
  <si>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</si>
  <si>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</si>
  <si>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</si>
  <si>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</si>
  <si>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</si>
  <si>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</si>
  <si>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</si>
  <si>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</si>
  <si>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</si>
  <si>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</si>
  <si>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</si>
  <si>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</si>
  <si>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</si>
  <si>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</si>
  <si>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</si>
  <si>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</si>
  <si>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</si>
  <si>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</si>
  <si>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</si>
  <si>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</si>
  <si>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</si>
  <si>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</si>
  <si>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</si>
  <si>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</si>
  <si>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</si>
  <si>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</si>
  <si>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</si>
  <si>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</si>
  <si>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</si>
  <si>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</si>
  <si>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</si>
  <si>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</si>
  <si>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</si>
  <si>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</si>
  <si>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</si>
  <si>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</si>
  <si>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</si>
  <si>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</si>
  <si>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</si>
  <si>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</si>
  <si>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</si>
  <si>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</si>
  <si>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</si>
  <si>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</si>
  <si>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</si>
  <si>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</si>
  <si>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</si>
  <si>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</si>
  <si>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</si>
  <si>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</si>
  <si>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</si>
  <si>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</si>
  <si>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</si>
  <si>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</si>
  <si>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</si>
  <si>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</si>
  <si>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</si>
  <si>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</si>
  <si>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</si>
  <si>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</si>
  <si>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</si>
  <si>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</si>
  <si>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</si>
  <si>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</si>
  <si>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</si>
  <si>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</si>
  <si>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</si>
  <si>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</si>
  <si>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</si>
  <si>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</si>
  <si>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</si>
  <si>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</si>
  <si>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</si>
  <si>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</si>
  <si>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</si>
  <si>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</si>
  <si>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</si>
  <si>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</si>
  <si>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</si>
  <si>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</si>
  <si>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</si>
  <si>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</si>
  <si>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</si>
  <si>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</si>
  <si>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</si>
  <si>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</si>
  <si>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</si>
  <si>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</si>
  <si>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</si>
  <si>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</si>
  <si>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</si>
  <si>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</si>
  <si>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</si>
  <si>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</si>
  <si>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</si>
  <si>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</si>
  <si>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</si>
  <si>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</si>
  <si>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</si>
  <si>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</si>
  <si>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</si>
  <si>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</si>
  <si>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</si>
  <si>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</si>
  <si>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</si>
  <si>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</si>
  <si>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</si>
  <si>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</si>
  <si>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</si>
  <si>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</si>
  <si>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</si>
  <si>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</si>
  <si>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</si>
  <si>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</si>
  <si>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</si>
  <si>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</si>
  <si>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</si>
  <si>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</si>
  <si>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</si>
  <si>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</si>
  <si>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</si>
  <si>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</si>
  <si>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</si>
  <si>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</si>
  <si>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</si>
  <si>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</si>
  <si>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</si>
  <si>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</si>
  <si>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</si>
  <si>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</si>
  <si>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</si>
  <si>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</si>
  <si>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</si>
  <si>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</si>
  <si>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</si>
  <si>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</si>
  <si>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</si>
  <si>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</si>
  <si>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</si>
  <si>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</si>
  <si>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</si>
  <si>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</si>
  <si>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</si>
  <si>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</si>
  <si>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</si>
  <si>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</si>
  <si>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</si>
  <si>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</si>
  <si>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</si>
  <si>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</si>
  <si>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</si>
  <si>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</si>
  <si>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</si>
  <si>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</si>
  <si>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</si>
  <si>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</si>
  <si>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</si>
  <si>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</si>
  <si>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</si>
  <si>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</si>
  <si>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</si>
  <si>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</si>
  <si>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</si>
  <si>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</si>
  <si>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</si>
  <si>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</si>
  <si>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</si>
  <si>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</si>
  <si>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</si>
  <si>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</si>
  <si>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</si>
  <si>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</si>
  <si>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</si>
  <si>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</si>
  <si>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</si>
  <si>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</si>
  <si>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</si>
  <si>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</si>
  <si>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</si>
  <si>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</si>
  <si>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</si>
  <si>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</si>
  <si>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</si>
  <si>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</si>
  <si>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</si>
  <si>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</si>
  <si>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</si>
  <si>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</si>
  <si>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</si>
  <si>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</si>
  <si>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</si>
  <si>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</si>
  <si>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</si>
  <si>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</si>
  <si>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</si>
  <si>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</si>
  <si>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</si>
  <si>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</si>
  <si>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</si>
  <si>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</si>
  <si>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</si>
  <si>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</si>
  <si>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</si>
  <si>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</si>
  <si>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</si>
  <si>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</si>
  <si>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</si>
  <si>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</si>
  <si>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</si>
  <si>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</si>
  <si>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</si>
  <si>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</si>
  <si>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</si>
  <si>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</si>
  <si>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</si>
  <si>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</si>
  <si>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</si>
  <si>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</si>
  <si>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</si>
  <si>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</si>
  <si>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</si>
  <si>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</si>
  <si>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</si>
  <si>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</si>
  <si>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</si>
  <si>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</si>
  <si>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</si>
  <si>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</si>
  <si>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</si>
  <si>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</si>
  <si>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</si>
  <si>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</si>
  <si>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</si>
  <si>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</si>
  <si>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</si>
  <si>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</si>
  <si>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</si>
  <si>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</si>
  <si>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</si>
  <si>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</si>
  <si>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</si>
  <si>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</si>
  <si>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</si>
  <si>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</si>
  <si>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</si>
  <si>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</si>
  <si>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</si>
  <si>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</si>
  <si>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</si>
  <si>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</si>
  <si>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</si>
  <si>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</si>
  <si>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</si>
  <si>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</si>
  <si>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</si>
  <si>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</si>
  <si>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</si>
  <si>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</si>
  <si>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</si>
  <si>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</si>
  <si>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</si>
  <si>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</si>
  <si>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</si>
  <si>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</si>
  <si>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</si>
  <si>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</si>
  <si>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</si>
  <si>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</si>
  <si>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</si>
  <si>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</si>
  <si>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</si>
  <si>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</si>
  <si>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</si>
  <si>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</si>
  <si>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</si>
  <si>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</si>
  <si>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</si>
  <si>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</si>
  <si>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</si>
  <si>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</si>
  <si>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</si>
  <si>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</si>
  <si>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</si>
  <si>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</si>
  <si>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</si>
  <si>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</si>
  <si>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</si>
  <si>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</si>
  <si>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</si>
  <si>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</si>
  <si>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</si>
  <si>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</si>
  <si>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</si>
  <si>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</si>
  <si>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</si>
  <si>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</si>
  <si>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</si>
  <si>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</si>
  <si>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</si>
  <si>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</si>
  <si>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</si>
  <si>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</si>
  <si>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</si>
  <si>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</si>
  <si>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</si>
  <si>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</si>
  <si>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</si>
  <si>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</si>
  <si>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</si>
  <si>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</si>
  <si>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</si>
  <si>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</si>
  <si>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</si>
  <si>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</si>
  <si>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</si>
  <si>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</si>
  <si>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</si>
  <si>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</si>
  <si>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</si>
  <si>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</si>
  <si>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</si>
  <si>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</si>
  <si>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</si>
  <si>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</si>
  <si>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</si>
  <si>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</si>
  <si>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</si>
  <si>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</si>
  <si>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</si>
  <si>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</si>
  <si>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</si>
  <si>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</si>
  <si>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</si>
  <si>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</si>
  <si>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</si>
  <si>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</si>
  <si>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</si>
  <si>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</si>
  <si>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</si>
  <si>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</si>
  <si>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</si>
  <si>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</si>
  <si>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</si>
  <si>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</si>
  <si>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</si>
  <si>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</si>
  <si>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</si>
  <si>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</si>
  <si>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</si>
  <si>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</si>
  <si>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</si>
  <si>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</si>
  <si>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</si>
  <si>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</si>
  <si>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</si>
  <si>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</si>
  <si>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</si>
  <si>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</si>
  <si>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</si>
  <si>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</si>
  <si>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</si>
  <si>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</si>
  <si>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</si>
  <si>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</si>
  <si>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</si>
  <si>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</si>
  <si>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</si>
  <si>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</si>
  <si>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</si>
  <si>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</si>
  <si>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</si>
  <si>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</si>
  <si>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</si>
  <si>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</si>
  <si>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</si>
  <si>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</si>
  <si>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</si>
  <si>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</si>
  <si>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</si>
  <si>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</si>
  <si>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</si>
  <si>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</si>
  <si>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</si>
  <si>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</si>
  <si>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</si>
  <si>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</si>
  <si>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</si>
  <si>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</si>
  <si>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</si>
  <si>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</si>
  <si>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</si>
  <si>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</si>
  <si>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</si>
  <si>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</si>
  <si>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</si>
  <si>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</si>
  <si>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</si>
  <si>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</si>
  <si>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</si>
  <si>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</si>
  <si>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</si>
  <si>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</si>
  <si>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</si>
  <si>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</si>
  <si>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</si>
  <si>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</si>
  <si>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</si>
  <si>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</si>
  <si>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</si>
  <si>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</si>
  <si>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</si>
  <si>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</si>
  <si>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</si>
  <si>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</si>
  <si>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</si>
  <si>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</si>
  <si>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</si>
  <si>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</si>
  <si>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</si>
  <si>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</si>
  <si>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</si>
  <si>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</si>
  <si>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</si>
  <si>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</si>
  <si>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</si>
  <si>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</si>
  <si>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</si>
  <si>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</si>
  <si>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</si>
  <si>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</si>
  <si>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</si>
  <si>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</si>
  <si>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</si>
  <si>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</si>
  <si>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</si>
  <si>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</si>
  <si>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</si>
  <si>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</si>
  <si>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</si>
  <si>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</si>
  <si>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</si>
  <si>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</si>
  <si>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</si>
  <si>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</si>
  <si>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</si>
  <si>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</si>
  <si>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</si>
  <si>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</si>
  <si>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</si>
  <si>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</si>
  <si>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</si>
  <si>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</si>
  <si>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</si>
  <si>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</si>
  <si>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</si>
  <si>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</si>
  <si>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</si>
  <si>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</si>
  <si>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</si>
  <si>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</si>
  <si>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</si>
  <si>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</si>
  <si>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</si>
  <si>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</si>
  <si>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</si>
  <si>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</si>
  <si>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</si>
  <si>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</si>
  <si>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</si>
  <si>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</si>
  <si>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</si>
  <si>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</si>
  <si>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</si>
  <si>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</si>
  <si>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</si>
  <si>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</si>
  <si>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</si>
  <si>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</si>
  <si>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</si>
  <si>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</si>
  <si>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</si>
  <si>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</si>
  <si>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</si>
  <si>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</si>
  <si>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</si>
  <si>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</si>
  <si>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</si>
  <si>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</si>
  <si>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</si>
  <si>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</si>
  <si>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</si>
  <si>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</si>
  <si>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</si>
  <si>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</si>
  <si>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</si>
  <si>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</si>
  <si>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</si>
  <si>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</si>
  <si>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</si>
  <si>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</si>
  <si>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</si>
  <si>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</si>
  <si>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</si>
  <si>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</si>
  <si>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</si>
  <si>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</si>
  <si>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</si>
  <si>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</si>
  <si>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</si>
  <si>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</si>
  <si>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</si>
  <si>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</si>
  <si>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</si>
  <si>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</si>
  <si>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</si>
  <si>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</si>
  <si>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</si>
  <si>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</si>
  <si>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</si>
  <si>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</si>
  <si>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</si>
  <si>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</si>
  <si>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</si>
  <si>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</si>
  <si>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</si>
  <si>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</si>
  <si>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</si>
  <si>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</si>
  <si>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</si>
  <si>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</si>
  <si>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</si>
  <si>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</si>
  <si>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</si>
  <si>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</si>
  <si>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</si>
  <si>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</si>
  <si>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</si>
  <si>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</si>
  <si>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</si>
  <si>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</si>
  <si>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</si>
  <si>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</si>
  <si>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</si>
  <si>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</si>
  <si>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</si>
  <si>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</si>
  <si>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</si>
  <si>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</si>
  <si>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</si>
  <si>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</si>
  <si>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</si>
  <si>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</si>
  <si>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</si>
  <si>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</si>
  <si>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</si>
  <si>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</si>
  <si>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</si>
  <si>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</si>
  <si>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</si>
  <si>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</si>
  <si>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</si>
  <si>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</si>
  <si>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</si>
  <si>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</si>
  <si>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</si>
  <si>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</si>
  <si>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</si>
  <si>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</si>
  <si>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</si>
  <si>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</si>
  <si>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</si>
  <si>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</si>
  <si>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</si>
  <si>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</si>
  <si>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</si>
  <si>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</si>
  <si>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</si>
  <si>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</si>
  <si>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</si>
  <si>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</si>
  <si>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</si>
  <si>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</si>
  <si>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</si>
  <si>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</si>
  <si>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</si>
  <si>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</si>
  <si>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</si>
  <si>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</si>
  <si>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</si>
  <si>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</si>
  <si>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</si>
  <si>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</si>
  <si>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</si>
  <si>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</si>
  <si>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</si>
  <si>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</si>
  <si>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</si>
  <si>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</si>
  <si>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</si>
  <si>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</si>
  <si>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</si>
  <si>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</si>
  <si>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</si>
  <si>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</si>
  <si>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</si>
  <si>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</si>
  <si>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</si>
  <si>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</si>
  <si>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</si>
  <si>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</si>
  <si>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</si>
  <si>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</si>
  <si>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</si>
  <si>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</si>
  <si>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</si>
  <si>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</si>
  <si>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</si>
  <si>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</si>
  <si>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</si>
  <si>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</si>
  <si>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</si>
  <si>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</si>
  <si>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</si>
  <si>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</si>
  <si>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</si>
  <si>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</si>
  <si>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</si>
  <si>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</si>
  <si>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</si>
  <si>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</si>
  <si>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</si>
  <si>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</si>
  <si>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</si>
  <si>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</si>
  <si>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</si>
  <si>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</si>
  <si>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</si>
  <si>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</si>
  <si>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</si>
  <si>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</si>
  <si>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</si>
  <si>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</si>
  <si>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</si>
  <si>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</si>
  <si>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</si>
  <si>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</si>
  <si>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</si>
  <si>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</si>
  <si>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</si>
  <si>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</si>
  <si>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</si>
  <si>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</si>
  <si>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</si>
  <si>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</si>
  <si>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</si>
  <si>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</si>
  <si>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</si>
  <si>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</si>
  <si>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</si>
  <si>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</si>
  <si>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</si>
  <si>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</si>
  <si>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</si>
  <si>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</si>
  <si>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</si>
  <si>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</si>
  <si>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</si>
  <si>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</si>
  <si>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</si>
  <si>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</si>
  <si>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</si>
  <si>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</si>
  <si>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</si>
  <si>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</si>
  <si>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</si>
  <si>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</si>
  <si>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</si>
  <si>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</si>
  <si>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</si>
  <si>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</si>
  <si>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</si>
  <si>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</si>
  <si>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</si>
  <si>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</si>
  <si>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</si>
  <si>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</si>
  <si>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</si>
  <si>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</si>
  <si>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</si>
  <si>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</si>
  <si>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</si>
  <si>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</si>
  <si>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</si>
  <si>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</si>
  <si>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</si>
  <si>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</si>
  <si>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</si>
  <si>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</si>
  <si>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</si>
  <si>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</si>
  <si>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</si>
  <si>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</si>
  <si>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</si>
  <si>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</si>
  <si>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</si>
  <si>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</si>
  <si>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</si>
  <si>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</si>
  <si>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</si>
  <si>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</si>
  <si>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</si>
  <si>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</si>
  <si>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</si>
  <si>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</si>
  <si>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</si>
  <si>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</si>
  <si>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</si>
  <si>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</si>
  <si>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</si>
  <si>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</si>
  <si>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</si>
  <si>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</si>
  <si>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</si>
  <si>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</si>
  <si>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</si>
  <si>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</si>
  <si>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</si>
  <si>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</si>
  <si>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</si>
  <si>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</si>
  <si>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</si>
  <si>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</si>
  <si>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</si>
  <si>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</si>
  <si>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</si>
  <si>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</si>
  <si>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</si>
  <si>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</si>
  <si>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</si>
  <si>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</si>
  <si>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</si>
  <si>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</si>
  <si>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</si>
  <si>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</si>
  <si>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</si>
  <si>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</si>
  <si>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</si>
  <si>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</si>
  <si>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</si>
  <si>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</si>
  <si>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</si>
  <si>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</si>
  <si>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</si>
  <si>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</si>
  <si>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</si>
  <si>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</si>
  <si>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</si>
  <si>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</si>
  <si>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</si>
  <si>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</si>
  <si>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</si>
  <si>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</si>
  <si>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</si>
  <si>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</si>
  <si>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</si>
  <si>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</si>
  <si>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</si>
  <si>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</si>
  <si>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</si>
  <si>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</si>
  <si>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</si>
  <si>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</si>
  <si>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</si>
  <si>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</si>
  <si>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</si>
  <si>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</si>
  <si>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</si>
  <si>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</si>
  <si>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</si>
  <si>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</si>
  <si>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</si>
  <si>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</si>
  <si>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</si>
  <si>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</si>
  <si>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</si>
  <si>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</si>
  <si>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</si>
  <si>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</si>
  <si>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</si>
  <si>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</si>
  <si>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</si>
  <si>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</si>
  <si>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</si>
  <si>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</si>
  <si>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</si>
  <si>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</si>
  <si>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</si>
  <si>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</si>
  <si>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</si>
  <si>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</si>
  <si>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</si>
  <si>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</si>
  <si>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</si>
  <si>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</si>
  <si>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</si>
  <si>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</si>
  <si>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</si>
  <si>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</si>
  <si>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</si>
  <si>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</si>
  <si>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</si>
  <si>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</si>
  <si>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</si>
  <si>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</si>
  <si>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</si>
  <si>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</si>
  <si>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</si>
  <si>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</si>
  <si>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</si>
  <si>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</si>
  <si>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</si>
  <si>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</si>
  <si>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</si>
  <si>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</si>
  <si>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</si>
  <si>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</si>
  <si>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</si>
  <si>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</si>
  <si>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</si>
  <si>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</si>
  <si>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</si>
  <si>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</si>
  <si>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</si>
  <si>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</si>
  <si>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</si>
  <si>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</si>
  <si>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</si>
  <si>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</si>
  <si>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</si>
  <si>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</si>
  <si>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</si>
  <si>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</si>
  <si>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</si>
  <si>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</si>
  <si>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</si>
  <si>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</si>
  <si>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</si>
  <si>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</si>
  <si>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</si>
  <si>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</si>
  <si>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</si>
  <si>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</si>
  <si>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</si>
  <si>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</si>
  <si>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</si>
  <si>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</si>
  <si>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</si>
  <si>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</si>
  <si>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</si>
  <si>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</si>
  <si>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</si>
  <si>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</si>
  <si>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</si>
  <si>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</si>
  <si>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</si>
  <si>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</si>
  <si>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</si>
  <si>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</si>
  <si>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</si>
  <si>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</si>
  <si>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</si>
  <si>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</si>
  <si>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</si>
  <si>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</si>
  <si>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</si>
  <si>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</si>
  <si>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</si>
  <si>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</si>
  <si>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</si>
  <si>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</si>
  <si>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</si>
  <si>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</si>
  <si>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</si>
  <si>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</si>
  <si>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</si>
  <si>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</si>
  <si>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</si>
  <si>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</si>
  <si>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</si>
  <si>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</si>
  <si>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</si>
  <si>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</si>
  <si>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</si>
  <si>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</si>
  <si>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</si>
  <si>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</si>
  <si>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</si>
  <si>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</si>
  <si>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</si>
  <si>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</si>
  <si>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</si>
  <si>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</si>
  <si>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</si>
  <si>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</si>
  <si>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</si>
  <si>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</si>
  <si>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</si>
  <si>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</si>
  <si>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</si>
  <si>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</si>
  <si>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</si>
  <si>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</si>
  <si>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</si>
  <si>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</si>
  <si>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</si>
  <si>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</si>
  <si>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</si>
  <si>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</si>
  <si>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</si>
  <si>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</si>
  <si>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</si>
  <si>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</si>
  <si>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</si>
  <si>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</si>
  <si>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</si>
  <si>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</si>
  <si>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</si>
  <si>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</si>
  <si>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</si>
  <si>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</si>
  <si>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</si>
  <si>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</si>
  <si>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</si>
  <si>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</si>
  <si>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</si>
  <si>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</si>
  <si>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</si>
  <si>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</si>
  <si>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</si>
  <si>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</si>
  <si>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</si>
  <si>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</si>
  <si>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</si>
  <si>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</si>
  <si>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</si>
  <si>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</si>
  <si>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</si>
  <si>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</si>
  <si>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</si>
  <si>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</si>
  <si>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</si>
  <si>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</si>
  <si>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</si>
  <si>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</si>
  <si>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</si>
  <si>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</si>
  <si>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</si>
  <si>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</si>
  <si>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</si>
  <si>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</si>
  <si>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</si>
  <si>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</si>
  <si>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</si>
  <si>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</si>
  <si>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</si>
  <si>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</si>
  <si>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</si>
  <si>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</si>
  <si>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</si>
  <si>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</si>
  <si>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</si>
  <si>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</si>
  <si>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</si>
  <si>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</si>
  <si>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</si>
  <si>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</si>
  <si>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</si>
  <si>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</si>
  <si>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</si>
  <si>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</si>
  <si>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</si>
  <si>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</si>
  <si>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</si>
  <si>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</si>
  <si>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</si>
  <si>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</si>
  <si>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</si>
  <si>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</si>
  <si>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</si>
  <si>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</si>
  <si>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</si>
  <si>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</si>
  <si>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</si>
  <si>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</si>
  <si>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</si>
  <si>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</si>
  <si>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</si>
  <si>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</si>
  <si>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</si>
  <si>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</si>
  <si>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</si>
  <si>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</si>
  <si>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</si>
  <si>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</si>
  <si>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</si>
  <si>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</si>
  <si>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</si>
  <si>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</si>
  <si>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</si>
  <si>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</si>
  <si>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</si>
  <si>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</si>
  <si>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</si>
  <si>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</si>
  <si>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</si>
  <si>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</si>
  <si>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</si>
  <si>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</si>
  <si>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</si>
  <si>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</si>
  <si>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</si>
  <si>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</si>
  <si>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</si>
  <si>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</si>
  <si>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</si>
  <si>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</si>
  <si>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</si>
  <si>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</si>
  <si>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</si>
  <si>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</si>
  <si>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</si>
  <si>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</si>
  <si>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</si>
  <si>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</si>
  <si>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</si>
  <si>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</si>
  <si>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</si>
  <si>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</si>
  <si>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</si>
  <si>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</si>
  <si>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</si>
  <si>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</si>
  <si>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</si>
  <si>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</si>
  <si>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</si>
  <si>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</si>
  <si>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</si>
  <si>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</si>
  <si>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</si>
  <si>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</si>
  <si>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</si>
  <si>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</si>
  <si>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</si>
  <si>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</si>
  <si>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</si>
  <si>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</si>
  <si>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</si>
  <si>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</si>
  <si>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</si>
  <si>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</si>
  <si>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</si>
  <si>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</si>
  <si>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</si>
  <si>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</si>
  <si>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</si>
  <si>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</si>
  <si>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</si>
  <si>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</si>
  <si>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</si>
  <si>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</si>
  <si>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</si>
  <si>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</si>
  <si>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</si>
  <si>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</si>
  <si>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</si>
  <si>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</si>
  <si>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</si>
  <si>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</si>
  <si>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</si>
  <si>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</si>
  <si>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</si>
  <si>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</si>
  <si>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</si>
  <si>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</si>
  <si>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</si>
  <si>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</si>
  <si>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</si>
  <si>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</si>
  <si>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</si>
  <si>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</si>
  <si>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</si>
  <si>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</si>
  <si>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</si>
  <si>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</si>
  <si>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</si>
  <si>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</si>
  <si>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</si>
  <si>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</si>
  <si>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</si>
  <si>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</si>
  <si>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</si>
  <si>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</si>
  <si>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</si>
  <si>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</si>
  <si>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</si>
  <si>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</si>
  <si>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</si>
  <si>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</si>
  <si>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</si>
  <si>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</si>
  <si>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</si>
  <si>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</si>
  <si>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</si>
  <si>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</si>
  <si>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</si>
  <si>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</si>
  <si>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</si>
  <si>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</si>
  <si>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</si>
  <si>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</si>
  <si>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</si>
  <si>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</si>
  <si>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</si>
  <si>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</si>
  <si>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</si>
  <si>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</si>
  <si>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</si>
  <si>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</si>
  <si>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</si>
  <si>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</si>
  <si>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</si>
  <si>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</si>
  <si>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</si>
  <si>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</si>
  <si>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</si>
  <si>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</si>
  <si>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</si>
  <si>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</si>
  <si>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</si>
  <si>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</si>
  <si>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</si>
  <si>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</si>
  <si>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</si>
  <si>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</si>
  <si>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</si>
  <si>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</si>
  <si>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</si>
  <si>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</si>
  <si>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</si>
  <si>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</si>
  <si>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</si>
  <si>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</si>
  <si>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</si>
  <si>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</si>
  <si>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</si>
  <si>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</si>
  <si>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</si>
  <si>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</si>
  <si>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</si>
  <si>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</si>
  <si>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</si>
  <si>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</si>
  <si>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</si>
  <si>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</si>
  <si>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</si>
  <si>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</si>
  <si>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</si>
  <si>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</si>
  <si>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</si>
  <si>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</si>
  <si>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</si>
  <si>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</si>
  <si>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</si>
  <si>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</si>
  <si>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</si>
  <si>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</si>
  <si>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</si>
  <si>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</si>
  <si>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</si>
  <si>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</si>
  <si>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</si>
  <si>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</si>
  <si>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</si>
  <si>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</si>
  <si>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</si>
  <si>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</si>
  <si>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</si>
  <si>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</si>
  <si>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</si>
  <si>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</si>
  <si>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</si>
  <si>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</si>
  <si>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</si>
  <si>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</si>
  <si>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</si>
  <si>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</si>
  <si>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</si>
  <si>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</si>
  <si>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</si>
  <si>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</si>
  <si>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</si>
  <si>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</si>
  <si>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</si>
  <si>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</si>
  <si>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</si>
  <si>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</si>
  <si>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</si>
  <si>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</si>
  <si>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</si>
  <si>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</si>
  <si>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</si>
  <si>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</si>
  <si>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</si>
  <si>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</si>
  <si>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</si>
  <si>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</si>
  <si>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</si>
  <si>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</si>
  <si>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</si>
  <si>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</si>
  <si>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</si>
  <si>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</si>
  <si>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</si>
  <si>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</si>
  <si>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</si>
  <si>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</si>
  <si>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</si>
  <si>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</si>
  <si>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</si>
  <si>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</si>
  <si>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</si>
  <si>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</si>
  <si>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</si>
  <si>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</si>
  <si>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</si>
  <si>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</si>
  <si>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</si>
  <si>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</si>
  <si>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</si>
  <si>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</si>
  <si>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</si>
  <si>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</si>
  <si>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</si>
  <si>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</si>
  <si>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</si>
  <si>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</si>
  <si>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</si>
  <si>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</si>
  <si>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</si>
  <si>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</si>
  <si>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</si>
  <si>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</si>
  <si>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</si>
  <si>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</si>
  <si>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</si>
  <si>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</si>
  <si>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</si>
  <si>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</si>
  <si>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</si>
  <si>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</si>
  <si>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</si>
  <si>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</si>
  <si>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</si>
  <si>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</si>
  <si>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</si>
  <si>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</si>
  <si>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</si>
  <si>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</si>
  <si>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</si>
  <si>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</si>
  <si>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</si>
  <si>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</si>
  <si>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</si>
  <si>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</si>
  <si>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</si>
  <si>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</si>
  <si>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</si>
  <si>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</si>
  <si>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</si>
  <si>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</si>
  <si>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</si>
  <si>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</si>
  <si>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</si>
  <si>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</si>
  <si>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</si>
  <si>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</si>
  <si>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</si>
  <si>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</si>
  <si>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</si>
  <si>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</si>
  <si>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</si>
  <si>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</si>
  <si>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</si>
  <si>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</si>
  <si>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</si>
  <si>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</si>
  <si>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</si>
  <si>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</si>
  <si>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</si>
  <si>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</si>
  <si>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</si>
  <si>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</si>
  <si>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</si>
  <si>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</si>
  <si>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</si>
  <si>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</si>
  <si>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</si>
  <si>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</si>
  <si>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</si>
  <si>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</si>
  <si>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</si>
  <si>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</si>
  <si>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</si>
  <si>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</si>
  <si>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</si>
  <si>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</si>
  <si>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</si>
  <si>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</si>
  <si>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</si>
  <si>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</si>
  <si>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</si>
  <si>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</si>
  <si>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</si>
  <si>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</si>
  <si>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</si>
  <si>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</si>
  <si>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</si>
  <si>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</si>
  <si>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</si>
  <si>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</si>
  <si>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</si>
  <si>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</si>
  <si>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</si>
  <si>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</si>
  <si>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</si>
  <si>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</si>
  <si>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</si>
  <si>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</si>
  <si>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</si>
  <si>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</si>
  <si>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</si>
  <si>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</si>
  <si>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</si>
  <si>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</si>
  <si>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</si>
  <si>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</si>
  <si>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</si>
  <si>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</si>
  <si>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</si>
  <si>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</si>
  <si>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</si>
  <si>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</si>
  <si>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</si>
  <si>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</si>
  <si>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</si>
  <si>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</si>
  <si>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</si>
  <si>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</si>
  <si>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</si>
  <si>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</si>
  <si>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</si>
  <si>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</si>
  <si>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</si>
  <si>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</si>
  <si>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</si>
  <si>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</si>
  <si>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</si>
  <si>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</si>
  <si>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</si>
  <si>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</si>
  <si>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</si>
  <si>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</si>
  <si>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</si>
  <si>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</si>
  <si>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</si>
  <si>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</si>
  <si>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</si>
  <si>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</si>
  <si>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</si>
  <si>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</si>
  <si>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</si>
  <si>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</si>
  <si>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</si>
  <si>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</si>
  <si>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</si>
  <si>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</si>
  <si>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</si>
  <si>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</si>
  <si>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</si>
  <si>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</si>
  <si>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</si>
  <si>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</si>
  <si>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</si>
  <si>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</si>
  <si>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</si>
  <si>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</si>
  <si>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</si>
  <si>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</si>
  <si>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</si>
  <si>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</si>
  <si>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</si>
  <si>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</si>
  <si>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</si>
  <si>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</si>
  <si>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</si>
  <si>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</si>
  <si>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</si>
  <si>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</si>
  <si>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</si>
  <si>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</si>
  <si>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</si>
  <si>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</si>
  <si>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</si>
  <si>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</si>
  <si>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</si>
  <si>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</si>
  <si>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</si>
  <si>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</si>
  <si>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</si>
  <si>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</si>
  <si>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</si>
  <si>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</si>
  <si>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</si>
  <si>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</si>
  <si>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</si>
  <si>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</si>
  <si>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</si>
  <si>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</si>
  <si>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</si>
  <si>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</si>
  <si>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</si>
  <si>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</si>
  <si>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</si>
  <si>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</si>
  <si>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</si>
  <si>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</si>
  <si>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</si>
  <si>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</si>
  <si>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</si>
  <si>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</si>
  <si>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</si>
  <si>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</si>
  <si>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</si>
  <si>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</si>
  <si>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</si>
  <si>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</si>
  <si>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</si>
  <si>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</si>
  <si>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</si>
  <si>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</si>
  <si>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</si>
  <si>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</si>
  <si>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</si>
  <si>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</si>
  <si>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</si>
  <si>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</si>
  <si>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</si>
  <si>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</si>
  <si>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</si>
  <si>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</si>
  <si>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</si>
  <si>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</si>
  <si>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</si>
  <si>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</si>
  <si>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</si>
  <si>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</si>
  <si>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</si>
  <si>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</si>
  <si>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</si>
  <si>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</si>
  <si>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</si>
  <si>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</si>
  <si>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</si>
  <si>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</si>
  <si>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</si>
  <si>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</si>
  <si>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</si>
  <si>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</si>
  <si>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</si>
  <si>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</si>
  <si>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</si>
  <si>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</si>
  <si>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</si>
  <si>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</si>
  <si>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</si>
  <si>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</si>
  <si>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</si>
  <si>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</si>
  <si>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</si>
  <si>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</si>
  <si>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</si>
  <si>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</si>
  <si>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</si>
  <si>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</si>
  <si>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</si>
  <si>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</si>
  <si>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</si>
  <si>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</si>
  <si>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</si>
  <si>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</si>
  <si>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</si>
  <si>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</si>
  <si>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</si>
  <si>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</si>
  <si>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</si>
  <si>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</si>
  <si>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</si>
  <si>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</si>
  <si>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</si>
  <si>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</si>
  <si>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</si>
  <si>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</si>
  <si>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</si>
  <si>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</si>
  <si>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</si>
  <si>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</si>
  <si>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</si>
  <si>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</si>
  <si>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</si>
  <si>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</si>
  <si>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</si>
  <si>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</si>
  <si>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</si>
  <si>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</si>
  <si>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</si>
  <si>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</si>
  <si>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</si>
  <si>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</si>
  <si>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</si>
  <si>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</si>
  <si>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</si>
  <si>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</si>
  <si>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</si>
  <si>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</si>
  <si>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</si>
  <si>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</si>
  <si>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</si>
  <si>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</si>
  <si>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</si>
  <si>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</si>
  <si>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</si>
  <si>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</si>
  <si>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</si>
  <si>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</si>
  <si>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</si>
  <si>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</si>
  <si>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</si>
  <si>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</si>
  <si>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</si>
  <si>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</si>
  <si>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</si>
  <si>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</si>
  <si>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</si>
  <si>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</si>
  <si>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</si>
  <si>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</si>
  <si>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</si>
  <si>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</si>
  <si>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</si>
  <si>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</si>
  <si>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</si>
  <si>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</si>
  <si>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</si>
  <si>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</si>
  <si>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</si>
  <si>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</si>
  <si>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</si>
  <si>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</si>
  <si>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</si>
  <si>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</si>
  <si>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</si>
  <si>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</si>
  <si>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</si>
  <si>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</si>
  <si>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</si>
  <si>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</si>
  <si>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</si>
  <si>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</si>
  <si>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</si>
  <si>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</si>
  <si>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</si>
  <si>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</si>
  <si>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</si>
  <si>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</si>
  <si>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</si>
  <si>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</si>
  <si>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</si>
  <si>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</si>
  <si>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</si>
  <si>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</si>
  <si>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</si>
  <si>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</si>
  <si>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</si>
  <si>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</si>
  <si>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</si>
  <si>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</si>
  <si>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</si>
  <si>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</si>
  <si>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</si>
  <si>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</si>
  <si>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</si>
  <si>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</si>
  <si>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</si>
  <si>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</si>
  <si>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</si>
  <si>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</si>
  <si>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</si>
  <si>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</si>
  <si>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</si>
  <si>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</si>
  <si>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</si>
  <si>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</si>
  <si>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</si>
  <si>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</si>
  <si>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</si>
  <si>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</si>
  <si>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</si>
  <si>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</si>
  <si>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</si>
  <si>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</si>
  <si>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</si>
  <si>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</si>
  <si>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</si>
  <si>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</si>
  <si>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</si>
  <si>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</si>
  <si>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</si>
  <si>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</si>
  <si>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</si>
  <si>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</si>
  <si>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</si>
  <si>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</si>
  <si>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</si>
  <si>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</si>
  <si>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</si>
  <si>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</si>
  <si>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</si>
  <si>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</si>
  <si>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</si>
  <si>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</si>
  <si>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</si>
  <si>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</si>
  <si>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</si>
  <si>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</si>
  <si>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</si>
  <si>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</si>
  <si>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</si>
  <si>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</si>
  <si>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</si>
  <si>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</si>
  <si>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</si>
  <si>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</si>
  <si>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</si>
  <si>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</si>
  <si>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</si>
  <si>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</si>
  <si>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</si>
  <si>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</si>
  <si>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</si>
  <si>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</si>
  <si>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</si>
  <si>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</si>
  <si>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</si>
  <si>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</si>
  <si>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</si>
  <si>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</si>
  <si>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</si>
  <si>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</si>
  <si>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</si>
  <si>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</si>
  <si>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</si>
  <si>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</si>
  <si>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</si>
  <si>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</si>
  <si>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</si>
  <si>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</si>
  <si>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</si>
  <si>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</si>
  <si>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</si>
  <si>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</si>
  <si>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</si>
  <si>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</si>
  <si>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</si>
  <si>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</si>
  <si>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</si>
  <si>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</si>
  <si>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</si>
  <si>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</si>
  <si>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</si>
  <si>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</si>
  <si>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</si>
  <si>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</si>
  <si>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</si>
  <si>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</si>
  <si>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</si>
  <si>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</si>
  <si>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</si>
  <si>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</si>
  <si>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</si>
  <si>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</si>
  <si>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</si>
  <si>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</si>
  <si>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</si>
  <si>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</si>
  <si>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</si>
  <si>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</si>
  <si>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</si>
  <si>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</si>
  <si>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</si>
  <si>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</si>
  <si>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</si>
  <si>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</si>
  <si>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</si>
  <si>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</si>
  <si>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</si>
  <si>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</si>
  <si>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</si>
  <si>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</si>
  <si>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</si>
  <si>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</si>
  <si>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</si>
  <si>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</si>
  <si>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</si>
  <si>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</si>
  <si>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</si>
  <si>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</si>
  <si>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</si>
  <si>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</si>
  <si>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</si>
  <si>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</si>
  <si>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</si>
  <si>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</si>
  <si>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</si>
  <si>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</si>
  <si>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</si>
  <si>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</si>
  <si>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</si>
  <si>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</si>
  <si>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</si>
  <si>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</si>
  <si>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</si>
  <si>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</si>
  <si>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</si>
  <si>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</si>
  <si>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</si>
  <si>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</si>
  <si>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</si>
  <si>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</si>
  <si>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</si>
  <si>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</si>
  <si>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</si>
  <si>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</si>
  <si>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</si>
  <si>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</si>
  <si>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</si>
  <si>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</si>
  <si>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</si>
  <si>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</si>
  <si>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</si>
  <si>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</si>
  <si>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</si>
  <si>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</si>
  <si>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</si>
  <si>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</si>
  <si>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</si>
  <si>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</si>
  <si>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</si>
  <si>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</si>
  <si>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</si>
  <si>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</si>
  <si>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</si>
  <si>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</si>
  <si>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</si>
  <si>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</si>
  <si>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</si>
  <si>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</si>
  <si>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</si>
  <si>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</si>
  <si>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</si>
  <si>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</si>
  <si>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</si>
  <si>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</si>
  <si>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</si>
  <si>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</si>
  <si>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</si>
  <si>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</si>
  <si>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</si>
  <si>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</si>
  <si>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</si>
  <si>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</si>
  <si>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</si>
  <si>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</si>
  <si>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</si>
  <si>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</si>
  <si>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</si>
  <si>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</si>
  <si>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</si>
  <si>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</si>
  <si>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</si>
  <si>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</si>
  <si>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</si>
  <si>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</si>
  <si>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</si>
  <si>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</si>
  <si>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</si>
  <si>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</si>
  <si>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</si>
  <si>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</si>
  <si>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</si>
  <si>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</si>
  <si>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</si>
  <si>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</si>
  <si>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</si>
  <si>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</si>
  <si>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</si>
  <si>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</si>
  <si>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</si>
  <si>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</si>
  <si>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</si>
  <si>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</si>
  <si>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</si>
  <si>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</si>
  <si>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</si>
  <si>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</si>
  <si>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</si>
  <si>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</si>
  <si>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</si>
  <si>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</si>
  <si>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</si>
  <si>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</si>
  <si>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</si>
  <si>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</si>
  <si>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</si>
  <si>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</si>
  <si>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</si>
  <si>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</si>
  <si>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</si>
  <si>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</si>
  <si>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</si>
  <si>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</si>
  <si>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</si>
  <si>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</si>
  <si>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</si>
  <si>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</si>
  <si>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</si>
  <si>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</si>
  <si>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</si>
  <si>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</si>
  <si>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</si>
  <si>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</si>
  <si>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</si>
  <si>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</si>
  <si>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</si>
  <si>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</si>
  <si>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</si>
  <si>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</si>
  <si>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</si>
  <si>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</si>
  <si>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</si>
  <si>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</si>
  <si>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</si>
  <si>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</si>
  <si>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</si>
  <si>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</si>
  <si>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</si>
  <si>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</si>
  <si>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</si>
  <si>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</si>
  <si>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</si>
  <si>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</si>
  <si>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</si>
  <si>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</si>
  <si>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</si>
  <si>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</si>
  <si>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</si>
  <si>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</si>
  <si>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</si>
  <si>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</si>
  <si>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</si>
  <si>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</si>
  <si>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</si>
  <si>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</si>
  <si>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</si>
  <si>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</si>
  <si>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</si>
  <si>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</si>
  <si>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</si>
  <si>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</si>
  <si>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</si>
  <si>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</si>
  <si>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</si>
  <si>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</si>
  <si>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</si>
  <si>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</si>
  <si>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</si>
  <si>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</si>
  <si>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</si>
  <si>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</si>
  <si>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</si>
  <si>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</si>
  <si>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</si>
  <si>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</si>
  <si>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</si>
  <si>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</si>
  <si>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</si>
  <si>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</si>
  <si>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</si>
  <si>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</si>
  <si>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</si>
  <si>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</si>
  <si>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</si>
  <si>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</si>
  <si>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</si>
  <si>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</si>
  <si>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</si>
  <si>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</si>
  <si>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</si>
  <si>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</si>
  <si>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</si>
  <si>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</si>
  <si>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</si>
  <si>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</si>
  <si>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</si>
  <si>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</si>
  <si>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</si>
  <si>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</si>
  <si>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</si>
  <si>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</si>
  <si>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</si>
  <si>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</si>
  <si>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</si>
  <si>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</si>
  <si>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</si>
  <si>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</si>
  <si>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</si>
  <si>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</si>
  <si>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</si>
  <si>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</si>
  <si>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</si>
  <si>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</si>
  <si>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</si>
  <si>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</si>
  <si>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</si>
  <si>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</si>
  <si>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</si>
  <si>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</si>
  <si>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</si>
  <si>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</si>
  <si>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</si>
  <si>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</si>
  <si>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</si>
  <si>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</si>
  <si>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</si>
  <si>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</si>
  <si>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</si>
  <si>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</si>
  <si>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</si>
  <si>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</si>
  <si>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</si>
  <si>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</si>
  <si>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</si>
  <si>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</si>
  <si>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</si>
  <si>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</si>
  <si>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</si>
  <si>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</si>
  <si>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</si>
  <si>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</si>
  <si>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</si>
  <si>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</si>
  <si>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</si>
  <si>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</si>
  <si>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</si>
  <si>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</si>
  <si>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</si>
  <si>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</si>
  <si>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</si>
  <si>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</si>
  <si>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</si>
  <si>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</si>
  <si>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</si>
  <si>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</si>
  <si>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</si>
  <si>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</si>
  <si>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</si>
  <si>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</si>
  <si>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</si>
  <si>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</si>
  <si>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</si>
  <si>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</si>
  <si>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</si>
  <si>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</si>
  <si>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</si>
  <si>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</si>
  <si>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</si>
  <si>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</si>
  <si>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</si>
  <si>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</si>
  <si>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</si>
  <si>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</si>
  <si>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</si>
  <si>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</si>
  <si>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</si>
  <si>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</si>
  <si>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</si>
  <si>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</si>
  <si>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</si>
  <si>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</si>
  <si>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</si>
  <si>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</si>
  <si>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</si>
  <si>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</si>
  <si>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</si>
  <si>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</si>
  <si>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</si>
  <si>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</si>
  <si>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</si>
  <si>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</si>
  <si>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</si>
  <si>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</si>
  <si>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</si>
  <si>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</si>
  <si>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</si>
  <si>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</si>
  <si>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</si>
  <si>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</si>
  <si>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</si>
  <si>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</si>
  <si>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</si>
  <si>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</si>
  <si>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</si>
  <si>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</si>
  <si>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</si>
  <si>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</si>
  <si>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</si>
  <si>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</si>
  <si>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</si>
  <si>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</si>
  <si>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</si>
  <si>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</si>
  <si>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</si>
  <si>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</si>
  <si>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</si>
  <si>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</si>
  <si>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</si>
  <si>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</si>
  <si>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</si>
  <si>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</si>
  <si>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</si>
  <si>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</si>
  <si>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</si>
  <si>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</si>
  <si>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</si>
  <si>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</si>
  <si>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</si>
  <si>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</si>
  <si>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</si>
  <si>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</si>
  <si>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</si>
  <si>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</si>
  <si>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</si>
  <si>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</si>
  <si>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</si>
  <si>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</si>
  <si>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</si>
  <si>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</si>
  <si>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</si>
  <si>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</si>
  <si>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</si>
  <si>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</si>
  <si>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</si>
  <si>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</si>
  <si>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</si>
  <si>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</si>
  <si>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</si>
  <si>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</si>
  <si>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</si>
  <si>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</si>
  <si>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</si>
  <si>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</si>
  <si>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</si>
  <si>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</si>
  <si>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</si>
  <si>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</si>
  <si>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</si>
  <si>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</si>
  <si>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</si>
  <si>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</si>
  <si>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</si>
  <si>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</si>
  <si>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</si>
  <si>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</si>
  <si>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</si>
  <si>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</si>
  <si>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</si>
  <si>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</si>
  <si>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</si>
  <si>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</si>
  <si>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</si>
  <si>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</si>
  <si>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</si>
  <si>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</si>
  <si>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</si>
  <si>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</si>
  <si>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</si>
  <si>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</si>
  <si>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</si>
  <si>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</si>
  <si>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</si>
  <si>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</si>
  <si>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</si>
  <si>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</si>
  <si>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</si>
  <si>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</si>
  <si>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</si>
  <si>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</si>
  <si>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</si>
  <si>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</si>
  <si>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</si>
  <si>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</si>
  <si>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</si>
  <si>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</si>
  <si>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</si>
  <si>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</si>
  <si>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</si>
  <si>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</si>
  <si>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</si>
  <si>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</si>
  <si>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</si>
  <si>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</si>
  <si>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</si>
  <si>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</si>
  <si>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</si>
  <si>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</si>
  <si>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</si>
  <si>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</si>
  <si>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</si>
  <si>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</si>
  <si>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</si>
  <si>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</si>
  <si>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</si>
  <si>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</si>
  <si>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</si>
  <si>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</si>
  <si>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</si>
  <si>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</si>
  <si>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</si>
  <si>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</si>
  <si>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</si>
  <si>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</si>
  <si>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</si>
  <si>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</si>
  <si>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</si>
  <si>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</si>
  <si>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</si>
  <si>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</si>
  <si>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</si>
  <si>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</si>
  <si>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</si>
  <si>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</si>
  <si>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</si>
  <si>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</si>
  <si>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</si>
  <si>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</si>
  <si>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</si>
  <si>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</si>
  <si>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</si>
  <si>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</si>
  <si>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</si>
  <si>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</si>
  <si>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</si>
  <si>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</si>
  <si>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</si>
  <si>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</si>
  <si>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</si>
  <si>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</si>
  <si>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</si>
  <si>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</si>
  <si>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</si>
  <si>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</si>
  <si>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</si>
  <si>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</si>
  <si>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</si>
  <si>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</si>
  <si>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</si>
  <si>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</si>
  <si>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</si>
  <si>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</si>
  <si>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</si>
  <si>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</si>
  <si>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</si>
  <si>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</si>
  <si>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</si>
  <si>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</si>
  <si>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</si>
  <si>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</si>
  <si>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</si>
  <si>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</si>
  <si>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</si>
  <si>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</si>
  <si>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</si>
  <si>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</si>
  <si>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</si>
  <si>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</si>
  <si>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</si>
  <si>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</si>
  <si>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</si>
  <si>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</si>
  <si>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</si>
  <si>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</si>
  <si>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</si>
  <si>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</si>
  <si>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</si>
  <si>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</si>
  <si>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</si>
  <si>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</si>
  <si>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</si>
  <si>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</si>
  <si>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</si>
  <si>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</si>
  <si>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</si>
  <si>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</si>
  <si>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</si>
  <si>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</si>
  <si>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</si>
  <si>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</si>
  <si>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</si>
  <si>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</si>
  <si>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</si>
  <si>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</si>
  <si>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</si>
  <si>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</si>
  <si>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</si>
  <si>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</si>
  <si>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</si>
  <si>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</si>
  <si>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</si>
  <si>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</si>
  <si>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</si>
  <si>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</si>
  <si>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</si>
  <si>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</si>
  <si>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</si>
  <si>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</si>
  <si>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</si>
  <si>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</si>
  <si>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</si>
  <si>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</si>
  <si>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</si>
  <si>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</si>
  <si>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</si>
  <si>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</si>
  <si>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</si>
  <si>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</si>
  <si>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</si>
  <si>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</si>
  <si>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</si>
  <si>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</si>
  <si>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</si>
  <si>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</si>
  <si>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</si>
  <si>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</si>
  <si>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</si>
  <si>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</si>
  <si>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</si>
  <si>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</si>
  <si>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</si>
  <si>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</si>
  <si>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</si>
  <si>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</si>
  <si>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</si>
  <si>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</si>
  <si>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</si>
  <si>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</si>
  <si>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</si>
  <si>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</si>
  <si>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</si>
  <si>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</si>
  <si>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</si>
  <si>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</si>
  <si>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</si>
  <si>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</si>
  <si>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</si>
  <si>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</si>
  <si>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</si>
  <si>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</si>
  <si>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</si>
  <si>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</si>
  <si>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</si>
  <si>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</si>
  <si>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</si>
  <si>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</si>
  <si>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</si>
  <si>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</si>
  <si>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</si>
  <si>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</si>
  <si>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</si>
  <si>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</si>
  <si>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</si>
  <si>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</si>
  <si>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</si>
  <si>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</si>
  <si>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</si>
  <si>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</si>
  <si>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</si>
  <si>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</si>
  <si>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</si>
  <si>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</si>
  <si>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</si>
  <si>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</si>
  <si>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</si>
  <si>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</si>
  <si>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</si>
  <si>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</si>
  <si>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</si>
  <si>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</si>
  <si>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</si>
  <si>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</si>
  <si>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</si>
  <si>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</si>
  <si>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</si>
  <si>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</si>
  <si>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</si>
  <si>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</si>
  <si>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</si>
  <si>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</si>
  <si>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</si>
  <si>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</si>
  <si>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</si>
  <si>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</si>
  <si>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</si>
  <si>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</si>
  <si>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</si>
  <si>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</si>
  <si>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</si>
  <si>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</si>
  <si>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</si>
  <si>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</si>
  <si>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</si>
  <si>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</si>
  <si>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</si>
  <si>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</si>
  <si>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</si>
  <si>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</si>
  <si>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</si>
  <si>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</si>
  <si>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</si>
  <si>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</si>
  <si>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</si>
  <si>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</si>
  <si>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</si>
  <si>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</si>
  <si>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</si>
  <si>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</si>
  <si>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</si>
  <si>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</si>
  <si>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</si>
  <si>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</si>
  <si>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</si>
  <si>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</si>
  <si>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</si>
  <si>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</si>
  <si>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</si>
  <si>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</si>
  <si>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</si>
  <si>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</si>
  <si>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</si>
  <si>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</si>
  <si>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</si>
  <si>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</si>
  <si>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</si>
  <si>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</si>
  <si>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</si>
  <si>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</si>
  <si>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</si>
  <si>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</si>
  <si>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</si>
  <si>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</si>
  <si>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</si>
  <si>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</si>
  <si>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</si>
  <si>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</si>
  <si>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</si>
  <si>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</si>
  <si>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</si>
  <si>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</si>
  <si>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</si>
  <si>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</si>
  <si>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</si>
  <si>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</si>
  <si>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</si>
  <si>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</si>
  <si>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</si>
  <si>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</si>
  <si>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</si>
  <si>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</si>
  <si>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</si>
  <si>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</si>
  <si>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</si>
  <si>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</si>
  <si>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</si>
  <si>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</si>
  <si>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</si>
  <si>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</si>
  <si>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</si>
  <si>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</si>
  <si>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</si>
  <si>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</si>
  <si>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</si>
  <si>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</si>
  <si>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</si>
  <si>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</si>
  <si>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</si>
  <si>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</si>
  <si>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</si>
  <si>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</si>
  <si>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</si>
  <si>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</si>
  <si>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</si>
  <si>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</si>
  <si>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</si>
  <si>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</si>
  <si>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</si>
  <si>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</si>
  <si>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</si>
  <si>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</si>
  <si>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</si>
  <si>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</si>
  <si>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</si>
  <si>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</si>
  <si>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</si>
  <si>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</si>
  <si>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</si>
  <si>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</si>
  <si>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</si>
  <si>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</si>
  <si>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</si>
  <si>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</si>
  <si>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</si>
  <si>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</si>
  <si>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</si>
  <si>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</si>
  <si>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</si>
  <si>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</si>
  <si>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</si>
  <si>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</si>
  <si>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</si>
  <si>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</si>
  <si>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</si>
  <si>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</si>
  <si>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</si>
  <si>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</si>
  <si>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</si>
  <si>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</si>
  <si>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</si>
  <si>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</si>
  <si>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</si>
  <si>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</si>
  <si>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</si>
  <si>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</si>
  <si>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</si>
  <si>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</si>
  <si>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</si>
  <si>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</si>
  <si>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</si>
  <si>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</si>
  <si>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</si>
  <si>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</si>
  <si>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</si>
  <si>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</si>
  <si>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</si>
  <si>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</si>
  <si>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</si>
  <si>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</si>
  <si>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</si>
  <si>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</si>
  <si>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</si>
  <si>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</si>
  <si>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</si>
  <si>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</si>
  <si>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</si>
  <si>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</si>
  <si>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</si>
  <si>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</si>
  <si>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</si>
  <si>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</si>
  <si>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</si>
  <si>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</si>
  <si>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</si>
  <si>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</si>
  <si>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</si>
  <si>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</si>
  <si>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</si>
  <si>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</si>
  <si>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</si>
  <si>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</si>
  <si>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</si>
  <si>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</si>
  <si>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</si>
  <si>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</si>
  <si>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</si>
  <si>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</si>
  <si>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</si>
  <si>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</si>
  <si>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</si>
  <si>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</si>
  <si>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</si>
  <si>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</si>
  <si>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</si>
  <si>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</si>
  <si>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</si>
  <si>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</si>
  <si>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</si>
  <si>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</si>
  <si>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</si>
  <si>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</si>
  <si>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</si>
  <si>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</si>
  <si>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</si>
  <si>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</si>
  <si>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</si>
  <si>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</si>
  <si>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</si>
  <si>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</si>
  <si>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</si>
  <si>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</si>
  <si>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</si>
  <si>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</si>
  <si>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</si>
  <si>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</si>
  <si>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</si>
  <si>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</si>
  <si>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</si>
  <si>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</si>
  <si>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</si>
  <si>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</si>
  <si>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</si>
  <si>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</si>
  <si>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</si>
  <si>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</si>
  <si>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</si>
  <si>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</si>
  <si>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</si>
  <si>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</si>
  <si>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</si>
  <si>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</si>
  <si>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</si>
  <si>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</si>
  <si>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</si>
  <si>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</si>
  <si>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</si>
  <si>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</si>
  <si>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</si>
  <si>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</si>
  <si>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</si>
  <si>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</si>
  <si>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</si>
  <si>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</si>
  <si>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</si>
  <si>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</si>
  <si>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</si>
  <si>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</si>
  <si>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</si>
  <si>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</si>
  <si>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</si>
  <si>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</si>
  <si>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</si>
  <si>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</si>
  <si>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</si>
  <si>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</si>
  <si>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</si>
  <si>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</si>
  <si>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</si>
  <si>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</si>
  <si>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</si>
  <si>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</si>
  <si>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</si>
  <si>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</si>
  <si>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</si>
  <si>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</si>
  <si>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</si>
  <si>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</si>
  <si>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</si>
  <si>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</si>
  <si>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</si>
  <si>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</si>
  <si>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</si>
  <si>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</si>
  <si>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</si>
  <si>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</si>
  <si>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</si>
  <si>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</si>
  <si>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</si>
  <si>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</si>
  <si>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</si>
  <si>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</si>
  <si>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</si>
  <si>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</si>
  <si>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</si>
  <si>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</si>
  <si>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</si>
  <si>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</si>
  <si>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</si>
  <si>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</si>
  <si>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</si>
  <si>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</si>
  <si>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</si>
  <si>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</si>
  <si>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</si>
  <si>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</si>
  <si>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</si>
  <si>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</si>
  <si>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</si>
  <si>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</si>
  <si>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</si>
  <si>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</si>
  <si>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</si>
  <si>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</si>
  <si>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</si>
  <si>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</si>
  <si>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</si>
  <si>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</si>
  <si>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</si>
  <si>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</si>
  <si>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</si>
  <si>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</si>
  <si>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</si>
  <si>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</si>
  <si>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</si>
  <si>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</si>
  <si>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</si>
  <si>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</si>
  <si>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</si>
  <si>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</si>
  <si>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</si>
  <si>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</si>
  <si>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</si>
  <si>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</si>
  <si>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</si>
  <si>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</si>
  <si>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</si>
  <si>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</si>
  <si>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</si>
  <si>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</si>
  <si>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</si>
  <si>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</si>
  <si>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</si>
  <si>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</si>
  <si>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</si>
  <si>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</si>
  <si>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</si>
  <si>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</si>
  <si>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</si>
  <si>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</si>
  <si>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</si>
  <si>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</si>
  <si>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</si>
  <si>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</si>
  <si>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</si>
  <si>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</si>
  <si>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</si>
  <si>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</si>
  <si>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</si>
  <si>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</si>
  <si>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</si>
  <si>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</si>
  <si>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</si>
  <si>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</si>
  <si>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</si>
  <si>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</si>
  <si>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</si>
  <si>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</si>
  <si>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</si>
  <si>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</si>
  <si>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</si>
  <si>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</si>
  <si>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</si>
  <si>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</si>
  <si>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</si>
  <si>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</si>
  <si>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</si>
  <si>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</si>
  <si>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</si>
  <si>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</si>
  <si>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</si>
  <si>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</si>
  <si>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</si>
  <si>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</si>
  <si>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</si>
  <si>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</si>
  <si>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</si>
  <si>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</si>
  <si>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</si>
  <si>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</si>
  <si>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</si>
  <si>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</si>
  <si>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</si>
  <si>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</si>
  <si>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</si>
  <si>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</si>
  <si>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</si>
  <si>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</si>
  <si>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</si>
  <si>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</si>
  <si>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</si>
  <si>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</si>
  <si>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</si>
  <si>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</si>
  <si>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</si>
  <si>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</si>
  <si>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</si>
  <si>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</si>
  <si>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</si>
  <si>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</si>
  <si>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</si>
  <si>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</si>
  <si>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</si>
  <si>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</si>
  <si>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</si>
  <si>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</si>
  <si>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</si>
  <si>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</si>
  <si>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</si>
  <si>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</si>
  <si>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</si>
  <si>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</si>
  <si>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</si>
  <si>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</si>
  <si>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</si>
  <si>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</si>
  <si>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</si>
  <si>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</si>
  <si>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</si>
  <si>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</si>
  <si>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</si>
  <si>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</si>
  <si>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</si>
  <si>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</si>
  <si>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</si>
  <si>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</si>
  <si>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</si>
  <si>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</si>
  <si>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</si>
  <si>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</si>
  <si>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</si>
  <si>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</si>
  <si>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</si>
  <si>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</si>
  <si>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</si>
  <si>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</si>
  <si>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</si>
  <si>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</si>
  <si>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</si>
  <si>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</si>
  <si>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</si>
  <si>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</si>
  <si>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</si>
  <si>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</si>
  <si>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</si>
  <si>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</si>
  <si>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</si>
  <si>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</si>
  <si>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</si>
  <si>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</si>
  <si>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</si>
  <si>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</si>
  <si>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</si>
  <si>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</si>
  <si>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</si>
  <si>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</si>
  <si>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</si>
  <si>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</si>
  <si>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</si>
  <si>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</si>
  <si>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</si>
  <si>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</si>
  <si>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</si>
  <si>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</si>
  <si>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</si>
  <si>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</si>
  <si>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</si>
  <si>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</si>
  <si>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</si>
  <si>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</si>
  <si>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</si>
  <si>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</si>
  <si>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</si>
  <si>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</si>
  <si>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</si>
  <si>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</si>
  <si>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</si>
  <si>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</si>
  <si>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</si>
  <si>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</si>
  <si>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</si>
  <si>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</si>
  <si>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</si>
  <si>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</si>
  <si>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</si>
  <si>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</si>
  <si>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</si>
  <si>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</si>
  <si>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</si>
  <si>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</si>
  <si>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</si>
  <si>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</si>
  <si>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</si>
  <si>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</si>
  <si>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</si>
  <si>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</si>
  <si>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</si>
  <si>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</si>
  <si>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</si>
  <si>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</si>
  <si>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</si>
  <si>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</si>
  <si>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</si>
  <si>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</si>
  <si>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</si>
  <si>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</si>
  <si>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</si>
  <si>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</si>
  <si>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</si>
  <si>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</si>
  <si>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</si>
  <si>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</si>
  <si>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</si>
  <si>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</si>
  <si>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</si>
  <si>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</si>
  <si>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</si>
  <si>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</si>
  <si>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</si>
  <si>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</si>
  <si>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</si>
  <si>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</si>
  <si>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</si>
  <si>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</si>
  <si>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</si>
  <si>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</si>
  <si>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</si>
  <si>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</si>
  <si>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</si>
  <si>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</si>
  <si>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</si>
  <si>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</si>
  <si>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</si>
  <si>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</si>
  <si>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</si>
  <si>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</si>
  <si>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</si>
  <si>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</si>
  <si>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</si>
  <si>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</si>
  <si>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</si>
  <si>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</si>
  <si>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</si>
  <si>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</si>
  <si>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</si>
  <si>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</si>
  <si>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</si>
  <si>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</si>
  <si>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</si>
  <si>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</si>
  <si>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</si>
  <si>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</si>
  <si>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</si>
  <si>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</si>
  <si>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</si>
  <si>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</si>
  <si>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</si>
  <si>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</si>
  <si>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</si>
  <si>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</si>
  <si>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</si>
  <si>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</si>
  <si>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</si>
  <si>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</si>
  <si>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</si>
  <si>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</si>
  <si>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</si>
  <si>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</si>
  <si>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</si>
  <si>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</si>
  <si>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</si>
  <si>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</si>
  <si>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</si>
  <si>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</si>
  <si>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</si>
  <si>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</si>
  <si>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</si>
  <si>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</si>
  <si>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</si>
  <si>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</si>
  <si>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</si>
  <si>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</si>
  <si>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</si>
  <si>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</si>
  <si>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</si>
  <si>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</si>
  <si>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</si>
  <si>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</si>
  <si>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</si>
  <si>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</si>
  <si>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</si>
  <si>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</si>
  <si>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</si>
  <si>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</si>
  <si>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</si>
  <si>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</si>
  <si>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</si>
  <si>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</si>
  <si>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</si>
  <si>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</si>
  <si>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</si>
  <si>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</si>
  <si>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</si>
  <si>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</si>
  <si>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</si>
  <si>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</si>
  <si>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</si>
  <si>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</si>
  <si>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</si>
  <si>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</si>
  <si>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</si>
  <si>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</si>
  <si>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</si>
  <si>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</si>
  <si>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</si>
  <si>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</si>
  <si>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</si>
  <si>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</si>
  <si>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</si>
  <si>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</si>
  <si>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</si>
  <si>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</si>
  <si>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</si>
  <si>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</si>
  <si>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</si>
  <si>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</si>
  <si>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</si>
  <si>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</si>
  <si>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</si>
  <si>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</si>
  <si>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</si>
  <si>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</si>
  <si>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</si>
  <si>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</si>
  <si>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</si>
  <si>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</si>
  <si>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</si>
  <si>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</si>
  <si>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</si>
  <si>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</si>
  <si>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</si>
  <si>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</si>
  <si>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</si>
  <si>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</si>
  <si>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</si>
  <si>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</si>
  <si>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</si>
  <si>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</si>
  <si>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</si>
  <si>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</si>
  <si>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</si>
  <si>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</si>
  <si>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</si>
  <si>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</si>
  <si>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</si>
  <si>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</si>
  <si>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</si>
  <si>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</si>
  <si>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</si>
  <si>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</si>
  <si>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</si>
  <si>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</si>
  <si>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</si>
  <si>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</si>
  <si>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</si>
  <si>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</si>
  <si>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</si>
  <si>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</si>
  <si>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</si>
  <si>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</si>
  <si>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</si>
  <si>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</si>
  <si>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</si>
  <si>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</si>
  <si>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</si>
  <si>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</si>
  <si>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</si>
  <si>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</si>
  <si>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</si>
  <si>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</si>
  <si>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</si>
  <si>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</si>
  <si>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</si>
  <si>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</si>
  <si>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</si>
  <si>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</si>
  <si>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</si>
  <si>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</si>
  <si>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</si>
  <si>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</si>
  <si>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</si>
  <si>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</si>
  <si>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</si>
  <si>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</si>
  <si>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</si>
  <si>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</si>
  <si>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</si>
  <si>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</si>
  <si>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</si>
  <si>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</si>
  <si>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</si>
  <si>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</si>
  <si>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</si>
  <si>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</si>
  <si>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</si>
  <si>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</si>
  <si>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</si>
  <si>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</si>
  <si>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</si>
  <si>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</si>
  <si>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</si>
  <si>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</si>
  <si>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</si>
  <si>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</si>
  <si>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</si>
  <si>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</si>
  <si>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</si>
  <si>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</si>
  <si>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</si>
  <si>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</si>
  <si>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</si>
  <si>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</si>
  <si>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</si>
  <si>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</si>
  <si>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</si>
  <si>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</si>
  <si>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</si>
  <si>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</si>
  <si>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</si>
  <si>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</si>
  <si>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</si>
  <si>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</si>
  <si>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</si>
  <si>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</si>
  <si>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</si>
  <si>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</si>
  <si>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</si>
  <si>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</si>
  <si>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</si>
  <si>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</si>
  <si>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</si>
  <si>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</si>
  <si>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</si>
  <si>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</si>
  <si>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</si>
  <si>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</si>
  <si>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</si>
  <si>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</si>
  <si>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</si>
  <si>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</si>
  <si>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</si>
  <si>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</si>
  <si>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</si>
  <si>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</si>
  <si>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</si>
  <si>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</si>
  <si>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</si>
  <si>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</si>
  <si>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</si>
  <si>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</si>
  <si>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</si>
  <si>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</si>
  <si>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</si>
  <si>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</si>
  <si>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</si>
  <si>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</si>
  <si>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</si>
  <si>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</si>
  <si>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</si>
  <si>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</si>
  <si>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</si>
  <si>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</si>
  <si>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</si>
  <si>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</si>
  <si>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</si>
  <si>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</si>
  <si>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</si>
  <si>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</si>
  <si>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</si>
  <si>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</si>
  <si>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</si>
  <si>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</si>
  <si>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</si>
  <si>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</si>
  <si>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</si>
  <si>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</si>
  <si>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</si>
  <si>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</si>
  <si>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</si>
  <si>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</si>
  <si>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</si>
  <si>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</si>
  <si>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</si>
  <si>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</si>
  <si>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</si>
  <si>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</si>
  <si>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</si>
  <si>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</si>
  <si>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</si>
  <si>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</si>
  <si>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</si>
  <si>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</si>
  <si>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</si>
  <si>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</si>
  <si>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</si>
  <si>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</si>
  <si>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</si>
  <si>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</si>
  <si>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</si>
  <si>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</si>
  <si>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</si>
  <si>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</si>
  <si>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</si>
  <si>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</si>
  <si>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</si>
  <si>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</si>
  <si>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</si>
  <si>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</si>
  <si>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</si>
  <si>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</si>
  <si>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</si>
  <si>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</si>
  <si>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</si>
  <si>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</si>
  <si>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</si>
  <si>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</si>
  <si>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</si>
  <si>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</si>
  <si>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</si>
  <si>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</si>
  <si>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</si>
  <si>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</si>
  <si>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</si>
  <si>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</si>
  <si>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</si>
  <si>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</si>
  <si>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</si>
  <si>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</si>
  <si>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</si>
  <si>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</si>
  <si>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</si>
  <si>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</si>
  <si>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</si>
  <si>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</si>
  <si>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</si>
  <si>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</si>
  <si>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</si>
  <si>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</si>
  <si>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</si>
  <si>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</si>
  <si>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</si>
  <si>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</si>
  <si>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</si>
  <si>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</si>
  <si>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</si>
  <si>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</si>
  <si>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</si>
  <si>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</si>
  <si>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</si>
  <si>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</si>
  <si>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</si>
  <si>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</si>
  <si>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</si>
  <si>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</si>
  <si>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</si>
  <si>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</si>
  <si>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</si>
  <si>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</si>
  <si>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</si>
  <si>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</si>
  <si>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</si>
  <si>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</si>
  <si>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</si>
  <si>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</si>
  <si>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</si>
  <si>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</si>
  <si>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</si>
  <si>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</si>
  <si>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</si>
  <si>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</si>
  <si>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</si>
  <si>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</si>
  <si>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</si>
  <si>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</si>
  <si>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</si>
  <si>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</si>
  <si>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</si>
  <si>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</si>
  <si>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</si>
  <si>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</si>
  <si>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</si>
  <si>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</si>
  <si>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</si>
  <si>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</si>
  <si>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</si>
  <si>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</si>
  <si>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</si>
  <si>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</si>
  <si>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</si>
  <si>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</si>
  <si>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</si>
  <si>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</si>
  <si>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</si>
  <si>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</si>
  <si>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</si>
  <si>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</si>
  <si>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</si>
  <si>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</si>
  <si>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</si>
  <si>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</si>
  <si>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</si>
  <si>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</si>
  <si>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</si>
  <si>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</si>
  <si>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</si>
  <si>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</si>
  <si>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</si>
  <si>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</si>
  <si>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</si>
  <si>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</si>
  <si>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</si>
  <si>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</si>
  <si>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</si>
  <si>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</si>
  <si>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</si>
  <si>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</si>
  <si>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</si>
  <si>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</si>
  <si>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</si>
  <si>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</si>
  <si>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</si>
  <si>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</si>
  <si>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</si>
  <si>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</si>
  <si>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</si>
  <si>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</si>
  <si>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</si>
  <si>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</si>
  <si>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</si>
  <si>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</si>
  <si>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</si>
  <si>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</si>
  <si>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</si>
  <si>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</si>
  <si>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</si>
  <si>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</si>
  <si>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</si>
  <si>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</si>
  <si>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</si>
  <si>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</si>
  <si>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</si>
  <si>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</si>
  <si>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</si>
  <si>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</si>
  <si>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</si>
  <si>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</si>
  <si>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</si>
  <si>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</si>
  <si>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</si>
  <si>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</si>
  <si>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</si>
  <si>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</si>
  <si>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</si>
  <si>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</si>
  <si>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</si>
  <si>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</si>
  <si>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</si>
  <si>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</si>
  <si>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</si>
  <si>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</si>
  <si>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</si>
  <si>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</si>
  <si>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</si>
  <si>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</si>
  <si>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</si>
  <si>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</si>
  <si>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</si>
  <si>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</si>
  <si>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</si>
  <si>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</si>
  <si>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</si>
  <si>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</si>
  <si>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</si>
  <si>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</si>
  <si>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</si>
  <si>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</si>
  <si>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</si>
  <si>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</si>
  <si>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</si>
  <si>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</si>
  <si>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</si>
  <si>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</si>
  <si>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</si>
  <si>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</si>
  <si>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</si>
  <si>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</si>
  <si>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</si>
  <si>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</si>
  <si>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</si>
  <si>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</si>
  <si>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</si>
  <si>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</si>
  <si>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</si>
  <si>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</si>
  <si>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</si>
  <si>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</si>
  <si>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</si>
  <si>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</si>
  <si>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</si>
  <si>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</si>
  <si>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</si>
  <si>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</si>
  <si>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</si>
  <si>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</si>
  <si>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</si>
  <si>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</si>
  <si>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</si>
  <si>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</si>
  <si>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</si>
  <si>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</si>
  <si>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</si>
  <si>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</si>
  <si>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</si>
  <si>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</si>
  <si>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</si>
  <si>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</si>
  <si>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</si>
  <si>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</si>
  <si>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</si>
  <si>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</si>
  <si>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</si>
  <si>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</si>
  <si>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</si>
  <si>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</si>
  <si>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</si>
  <si>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</si>
  <si>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</si>
  <si>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</si>
  <si>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</si>
  <si>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</si>
  <si>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</si>
  <si>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</si>
  <si>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</si>
  <si>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</si>
  <si>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</si>
  <si>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</si>
  <si>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</si>
  <si>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</si>
  <si>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</si>
  <si>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</si>
  <si>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</si>
  <si>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</si>
  <si>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</si>
  <si>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</si>
  <si>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</si>
  <si>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</si>
  <si>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</si>
  <si>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</si>
  <si>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</si>
  <si>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</si>
  <si>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</si>
  <si>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</si>
  <si>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</si>
  <si>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</si>
  <si>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</si>
  <si>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</si>
  <si>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</si>
  <si>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</si>
  <si>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</si>
  <si>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</si>
  <si>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</si>
  <si>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</si>
  <si>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</si>
  <si>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</si>
  <si>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</si>
  <si>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</si>
  <si>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</si>
  <si>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</si>
  <si>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</si>
  <si>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</si>
  <si>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</si>
  <si>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</si>
  <si>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</si>
  <si>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</si>
  <si>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</si>
  <si>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</si>
  <si>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</si>
  <si>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</si>
  <si>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</si>
  <si>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</si>
  <si>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</si>
  <si>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</si>
  <si>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</si>
  <si>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</si>
  <si>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</si>
  <si>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</si>
  <si>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</si>
  <si>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</si>
  <si>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</si>
  <si>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</si>
  <si>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</si>
  <si>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</si>
  <si>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</si>
  <si>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</si>
  <si>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</si>
  <si>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</si>
  <si>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</si>
  <si>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</si>
  <si>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</si>
  <si>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</si>
  <si>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</si>
  <si>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</si>
  <si>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</si>
  <si>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</si>
  <si>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</si>
  <si>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</si>
  <si>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</si>
  <si>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</si>
  <si>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</si>
  <si>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</si>
  <si>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</si>
  <si>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</si>
  <si>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</si>
  <si>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</si>
  <si>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</si>
  <si>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</si>
  <si>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</si>
  <si>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</si>
  <si>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</si>
  <si>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</si>
  <si>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</si>
  <si>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</si>
  <si>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</si>
  <si>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</si>
  <si>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</si>
  <si>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</si>
  <si>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</si>
  <si>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</si>
  <si>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</si>
  <si>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</si>
  <si>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</si>
  <si>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</si>
  <si>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</si>
  <si>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</si>
  <si>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</si>
  <si>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</si>
  <si>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</si>
  <si>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</si>
  <si>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</si>
  <si>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</si>
  <si>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</si>
  <si>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</si>
  <si>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</si>
  <si>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</si>
  <si>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</si>
  <si>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</si>
  <si>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</si>
  <si>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</si>
  <si>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</si>
  <si>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</si>
  <si>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</si>
  <si>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</si>
  <si>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</si>
  <si>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</si>
  <si>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</si>
  <si>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</si>
  <si>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</si>
  <si>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</si>
  <si>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</si>
  <si>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</si>
  <si>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</si>
  <si>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</si>
  <si>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</si>
  <si>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</si>
  <si>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</si>
  <si>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</si>
  <si>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</si>
  <si>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</si>
  <si>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</si>
  <si>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</si>
  <si>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</si>
  <si>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</si>
  <si>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</si>
  <si>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</si>
  <si>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</si>
  <si>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</si>
  <si>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</si>
  <si>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</si>
  <si>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</si>
  <si>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</si>
  <si>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</si>
  <si>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</si>
  <si>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</si>
  <si>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</si>
  <si>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</si>
  <si>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</si>
  <si>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</si>
  <si>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</si>
  <si>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</si>
  <si>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</si>
  <si>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</si>
  <si>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</si>
  <si>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</si>
  <si>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</si>
  <si>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</si>
  <si>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</si>
  <si>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</si>
  <si>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</si>
  <si>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</si>
  <si>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</si>
  <si>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</si>
  <si>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</si>
  <si>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</si>
  <si>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</si>
  <si>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</si>
  <si>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</si>
  <si>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</si>
  <si>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</si>
  <si>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</si>
  <si>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</si>
  <si>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</si>
  <si>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</si>
  <si>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</si>
  <si>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</si>
  <si>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</si>
  <si>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</si>
  <si>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</si>
  <si>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</si>
  <si>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</si>
  <si>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</si>
  <si>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</si>
  <si>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</si>
  <si>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</si>
  <si>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</si>
  <si>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</si>
  <si>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</si>
  <si>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</si>
  <si>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</si>
  <si>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</si>
  <si>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</si>
  <si>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</si>
  <si>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</si>
  <si>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</si>
  <si>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</si>
  <si>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</si>
  <si>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</si>
  <si>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</si>
  <si>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</si>
  <si>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</si>
  <si>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</si>
  <si>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</si>
  <si>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</si>
  <si>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</si>
  <si>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</si>
  <si>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</si>
  <si>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</si>
  <si>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</si>
  <si>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</si>
  <si>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</si>
  <si>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</si>
  <si>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</si>
  <si>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</si>
  <si>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</si>
  <si>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</si>
  <si>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</si>
  <si>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</si>
  <si>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</si>
  <si>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</si>
  <si>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</si>
  <si>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</si>
  <si>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</si>
  <si>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</si>
  <si>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</si>
  <si>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</si>
  <si>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</si>
  <si>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</si>
  <si>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</si>
  <si>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</si>
  <si>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</si>
  <si>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</si>
  <si>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</si>
  <si>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</si>
  <si>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</si>
  <si>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</si>
  <si>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</si>
  <si>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</si>
  <si>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</si>
  <si>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</si>
  <si>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</si>
  <si>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</si>
  <si>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</si>
  <si>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</si>
  <si>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</si>
  <si>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</si>
  <si>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</si>
  <si>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</si>
  <si>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</si>
  <si>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</si>
  <si>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</si>
  <si>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</si>
  <si>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</si>
  <si>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</si>
  <si>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</si>
  <si>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</si>
  <si>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</si>
  <si>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</si>
  <si>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</si>
  <si>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</si>
  <si>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</si>
  <si>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</si>
  <si>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</si>
  <si>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</si>
  <si>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</si>
  <si>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</si>
  <si>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</si>
  <si>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</si>
  <si>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</si>
  <si>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</si>
  <si>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</si>
  <si>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</si>
  <si>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</si>
  <si>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</si>
  <si>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</si>
  <si>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</si>
  <si>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</si>
  <si>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</si>
  <si>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</si>
  <si>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</si>
  <si>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</si>
  <si>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</si>
  <si>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</si>
  <si>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</si>
  <si>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</si>
  <si>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</si>
  <si>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</si>
  <si>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</si>
  <si>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</si>
  <si>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</si>
  <si>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</si>
  <si>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</si>
  <si>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</si>
  <si>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</si>
  <si>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</si>
  <si>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</si>
  <si>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</si>
  <si>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</si>
  <si>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</si>
  <si>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</si>
  <si>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</si>
  <si>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</si>
  <si>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</si>
  <si>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</si>
  <si>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</si>
  <si>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</si>
  <si>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</si>
  <si>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</si>
  <si>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</si>
  <si>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</si>
  <si>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</si>
  <si>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</si>
  <si>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</si>
  <si>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</si>
  <si>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</si>
  <si>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</si>
  <si>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</si>
  <si>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</si>
  <si>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</si>
  <si>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</si>
  <si>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</si>
  <si>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</si>
  <si>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</si>
  <si>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</si>
  <si>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</si>
  <si>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</si>
  <si>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</si>
  <si>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</si>
  <si>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</si>
  <si>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</si>
  <si>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</si>
  <si>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</si>
  <si>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</si>
  <si>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</si>
  <si>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</si>
  <si>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</si>
  <si>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</si>
  <si>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</si>
  <si>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</si>
  <si>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</si>
  <si>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</si>
  <si>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</si>
  <si>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</si>
  <si>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</si>
  <si>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</si>
  <si>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</si>
  <si>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</si>
  <si>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</si>
  <si>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</si>
  <si>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</si>
  <si>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</si>
  <si>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</si>
  <si>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</si>
  <si>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</si>
  <si>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</si>
  <si>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</si>
  <si>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</si>
  <si>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</si>
  <si>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</si>
  <si>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</si>
  <si>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</si>
  <si>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</si>
  <si>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</si>
  <si>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</si>
  <si>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</si>
  <si>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</si>
  <si>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</si>
  <si>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</si>
  <si>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</si>
  <si>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</si>
  <si>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</si>
  <si>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</si>
  <si>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</si>
  <si>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</si>
  <si>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</si>
  <si>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</si>
  <si>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</si>
  <si>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</si>
  <si>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</si>
  <si>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</si>
  <si>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</si>
  <si>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</si>
  <si>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</si>
  <si>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</si>
  <si>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</si>
  <si>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</si>
  <si>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</si>
  <si>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</si>
  <si>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</si>
  <si>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</si>
  <si>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</si>
  <si>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</si>
  <si>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</si>
  <si>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</si>
  <si>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</si>
  <si>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</si>
  <si>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</si>
  <si>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</si>
  <si>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</si>
  <si>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</si>
  <si>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</si>
  <si>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</si>
  <si>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</si>
  <si>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</si>
  <si>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</si>
  <si>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</si>
  <si>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</si>
  <si>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</si>
  <si>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</si>
  <si>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</si>
  <si>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</si>
  <si>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</si>
  <si>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</si>
  <si>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</si>
  <si>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</si>
  <si>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</si>
  <si>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</si>
  <si>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</si>
  <si>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</si>
  <si>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</si>
  <si>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</si>
  <si>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</si>
  <si>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</si>
  <si>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</si>
  <si>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</si>
  <si>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</si>
  <si>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</si>
  <si>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</si>
  <si>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</si>
  <si>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</si>
  <si>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</si>
  <si>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</si>
  <si>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</si>
  <si>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</si>
  <si>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</si>
  <si>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</si>
  <si>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</si>
  <si>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</si>
  <si>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</si>
  <si>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</si>
  <si>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</si>
  <si>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</si>
  <si>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</si>
  <si>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</si>
  <si>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</si>
  <si>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</si>
  <si>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</si>
  <si>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</si>
  <si>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</si>
  <si>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</si>
  <si>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</si>
  <si>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</si>
  <si>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</si>
  <si>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</si>
  <si>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</si>
  <si>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</si>
  <si>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</si>
  <si>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</si>
  <si>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</si>
  <si>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</si>
  <si>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</si>
  <si>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</si>
  <si>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</si>
  <si>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</si>
  <si>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</si>
  <si>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</si>
  <si>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</si>
  <si>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</si>
  <si>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</si>
  <si>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</si>
  <si>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</si>
  <si>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</si>
  <si>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</si>
  <si>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</si>
  <si>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</si>
  <si>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</si>
  <si>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</si>
  <si>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</si>
  <si>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</si>
  <si>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</si>
  <si>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</si>
  <si>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</si>
  <si>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</si>
  <si>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</si>
  <si>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</si>
  <si>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</si>
  <si>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</si>
  <si>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</si>
  <si>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</si>
  <si>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</si>
  <si>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</si>
  <si>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</si>
  <si>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</si>
  <si>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</si>
  <si>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</si>
  <si>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</si>
  <si>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</si>
  <si>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</si>
  <si>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</si>
  <si>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</si>
  <si>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</si>
  <si>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</si>
  <si>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</si>
  <si>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</si>
  <si>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</si>
  <si>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</si>
  <si>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</si>
  <si>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</si>
  <si>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</si>
  <si>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</si>
  <si>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</si>
  <si>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</si>
  <si>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</si>
  <si>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</si>
  <si>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</si>
  <si>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</si>
  <si>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</si>
  <si>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</si>
  <si>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</si>
  <si>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</si>
  <si>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</si>
  <si>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</si>
  <si>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</si>
  <si>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</si>
  <si>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</si>
  <si>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</si>
  <si>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</si>
  <si>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</si>
  <si>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</si>
  <si>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</si>
  <si>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</si>
  <si>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</si>
  <si>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</si>
  <si>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</si>
  <si>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</si>
  <si>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</si>
  <si>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</si>
  <si>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</si>
  <si>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</si>
  <si>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</si>
  <si>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</si>
  <si>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</si>
  <si>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</si>
  <si>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</si>
  <si>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</si>
  <si>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</si>
  <si>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</si>
  <si>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</si>
  <si>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</si>
  <si>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</si>
  <si>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</si>
  <si>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</si>
  <si>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</si>
  <si>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</si>
  <si>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</si>
  <si>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</si>
  <si>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</si>
  <si>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</si>
  <si>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</si>
  <si>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</si>
  <si>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</si>
  <si>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</si>
  <si>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</si>
  <si>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</si>
  <si>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</si>
  <si>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</si>
  <si>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</si>
  <si>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</si>
  <si>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</si>
  <si>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</si>
  <si>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</si>
  <si>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</si>
  <si>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</si>
  <si>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</si>
  <si>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</si>
  <si>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</si>
  <si>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</si>
  <si>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</si>
  <si>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</si>
  <si>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</si>
  <si>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</si>
  <si>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</si>
  <si>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</si>
  <si>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</si>
  <si>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</si>
  <si>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</si>
  <si>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</si>
  <si>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</si>
  <si>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</si>
  <si>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</si>
  <si>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</si>
  <si>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</si>
  <si>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</si>
  <si>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</si>
  <si>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</si>
  <si>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</si>
  <si>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</si>
  <si>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</si>
  <si>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</si>
  <si>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</si>
  <si>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</si>
  <si>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</si>
  <si>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</si>
  <si>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</si>
  <si>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</si>
  <si>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</si>
  <si>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</si>
  <si>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</si>
  <si>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</si>
  <si>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</si>
  <si>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</si>
  <si>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</si>
  <si>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</si>
  <si>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</si>
  <si>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</si>
  <si>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</si>
  <si>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</si>
  <si>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</si>
  <si>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</si>
  <si>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</si>
  <si>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</si>
  <si>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</si>
  <si>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</si>
  <si>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</si>
  <si>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</si>
  <si>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</si>
  <si>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</si>
  <si>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</si>
  <si>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</si>
  <si>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</si>
  <si>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</si>
  <si>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</si>
  <si>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</si>
  <si>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</si>
  <si>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</si>
  <si>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</si>
  <si>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</si>
  <si>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</si>
  <si>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</si>
  <si>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</si>
  <si>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</si>
  <si>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</si>
  <si>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</si>
  <si>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</si>
  <si>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</si>
  <si>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</si>
  <si>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</si>
  <si>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</si>
  <si>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</si>
  <si>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</si>
  <si>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</si>
  <si>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</si>
  <si>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</si>
  <si>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</si>
  <si>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</si>
  <si>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</si>
  <si>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</si>
  <si>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</si>
  <si>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</si>
  <si>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</si>
  <si>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</si>
  <si>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</si>
  <si>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</si>
  <si>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</si>
  <si>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</si>
  <si>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</si>
  <si>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</si>
  <si>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</si>
  <si>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</si>
  <si>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</si>
  <si>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</si>
  <si>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</si>
  <si>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</si>
  <si>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</si>
  <si>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</si>
  <si>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</si>
  <si>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</si>
  <si>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</si>
  <si>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</si>
  <si>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</si>
  <si>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</si>
  <si>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</si>
  <si>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</si>
  <si>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</si>
  <si>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</si>
  <si>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</si>
  <si>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</si>
  <si>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</si>
  <si>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</si>
  <si>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</si>
  <si>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</si>
  <si>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</si>
  <si>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</si>
  <si>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</si>
  <si>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</si>
  <si>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</si>
  <si>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</si>
  <si>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</si>
  <si>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</si>
  <si>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</si>
  <si>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</si>
  <si>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</si>
  <si>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</si>
  <si>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</si>
  <si>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</si>
  <si>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</si>
  <si>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</si>
  <si>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</si>
  <si>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</si>
  <si>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</si>
  <si>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</si>
  <si>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</si>
  <si>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</si>
  <si>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</si>
  <si>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</si>
  <si>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</si>
  <si>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</si>
  <si>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</si>
  <si>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</si>
  <si>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</si>
  <si>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</si>
  <si>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</si>
  <si>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</si>
  <si>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</si>
  <si>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</si>
  <si>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</si>
  <si>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</si>
  <si>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</si>
  <si>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</si>
  <si>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</si>
  <si>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</si>
  <si>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</si>
  <si>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</si>
  <si>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</si>
  <si>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</si>
  <si>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</si>
  <si>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</si>
  <si>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</si>
  <si>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</si>
  <si>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</si>
  <si>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</si>
  <si>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</si>
  <si>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</si>
  <si>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</si>
  <si>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</si>
  <si>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</si>
  <si>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</si>
  <si>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</si>
  <si>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</si>
  <si>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</si>
  <si>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</si>
  <si>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</si>
  <si>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</si>
  <si>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</si>
  <si>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</si>
  <si>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</si>
  <si>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</si>
  <si>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</si>
  <si>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</si>
  <si>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</si>
  <si>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</si>
  <si>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</si>
  <si>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</si>
  <si>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</si>
  <si>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</si>
  <si>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</si>
  <si>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</si>
  <si>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</si>
  <si>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</si>
  <si>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</si>
  <si>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</si>
  <si>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</si>
  <si>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</si>
  <si>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</si>
  <si>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</si>
  <si>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</si>
  <si>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</si>
  <si>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</si>
  <si>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</si>
  <si>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</si>
  <si>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</si>
  <si>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</si>
  <si>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</si>
  <si>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</si>
  <si>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</si>
  <si>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</si>
  <si>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</si>
  <si>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</si>
  <si>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</si>
  <si>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</si>
  <si>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</si>
  <si>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</si>
  <si>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</si>
  <si>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</si>
  <si>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</si>
  <si>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</si>
  <si>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</si>
  <si>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</si>
  <si>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</si>
  <si>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</si>
  <si>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</si>
  <si>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</si>
  <si>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</si>
  <si>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</si>
  <si>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</si>
  <si>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</si>
  <si>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</si>
  <si>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</si>
  <si>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</si>
  <si>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</si>
  <si>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</si>
  <si>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</si>
  <si>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</si>
  <si>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</si>
  <si>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</si>
  <si>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</si>
  <si>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</si>
  <si>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</si>
  <si>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</si>
  <si>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</si>
  <si>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</si>
  <si>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</si>
  <si>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</si>
  <si>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</si>
  <si>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</si>
  <si>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</si>
  <si>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</si>
  <si>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</si>
  <si>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</si>
  <si>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</si>
  <si>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</si>
  <si>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</si>
  <si>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</si>
  <si>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</si>
  <si>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</si>
  <si>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</si>
  <si>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</si>
  <si>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</si>
  <si>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</si>
  <si>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</si>
  <si>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</si>
  <si>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</si>
  <si>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</si>
  <si>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</si>
  <si>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</si>
  <si>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</si>
  <si>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</si>
  <si>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</si>
  <si>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</si>
  <si>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</si>
  <si>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</si>
  <si>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</si>
  <si>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</si>
  <si>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</si>
  <si>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</si>
  <si>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</si>
  <si>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</si>
  <si>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</si>
  <si>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</si>
  <si>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</si>
  <si>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</si>
  <si>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</si>
  <si>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</si>
  <si>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</si>
  <si>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</si>
  <si>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</si>
  <si>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</si>
  <si>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</si>
  <si>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</si>
  <si>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</si>
  <si>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</si>
  <si>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</si>
  <si>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</si>
  <si>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</si>
  <si>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</si>
  <si>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</si>
  <si>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</si>
  <si>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</si>
  <si>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</si>
  <si>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</si>
  <si>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</si>
  <si>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</si>
  <si>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</si>
  <si>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</si>
  <si>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</si>
  <si>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</si>
  <si>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</si>
  <si>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</si>
  <si>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</si>
  <si>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</si>
  <si>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</si>
  <si>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</si>
  <si>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</si>
  <si>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</si>
  <si>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</si>
  <si>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</si>
  <si>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</si>
  <si>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</si>
  <si>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</si>
  <si>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</si>
  <si>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</si>
  <si>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</si>
  <si>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</si>
  <si>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</si>
  <si>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</si>
  <si>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</si>
  <si>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</si>
  <si>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</si>
  <si>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</si>
  <si>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</si>
  <si>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</si>
  <si>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</si>
  <si>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</si>
  <si>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</si>
  <si>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</si>
  <si>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</si>
  <si>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</si>
  <si>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</si>
  <si>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</si>
  <si>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</si>
  <si>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</si>
  <si>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</si>
  <si>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</si>
  <si>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</si>
  <si>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</si>
  <si>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</si>
  <si>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</si>
  <si>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</si>
  <si>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</si>
  <si>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</si>
  <si>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</si>
  <si>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</si>
  <si>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</si>
  <si>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</si>
  <si>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</si>
  <si>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</si>
  <si>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</si>
  <si>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</si>
  <si>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</si>
  <si>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</si>
  <si>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</si>
  <si>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</si>
  <si>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</si>
  <si>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</si>
  <si>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</si>
  <si>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</si>
  <si>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</si>
  <si>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</si>
  <si>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</si>
  <si>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</si>
  <si>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</si>
  <si>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</si>
  <si>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</si>
  <si>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</si>
  <si>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</si>
  <si>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</si>
  <si>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</si>
  <si>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</si>
  <si>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</si>
  <si>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</si>
  <si>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</si>
  <si>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</si>
  <si>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</si>
  <si>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</si>
  <si>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</si>
  <si>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</si>
  <si>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</si>
  <si>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</si>
  <si>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</si>
  <si>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</si>
  <si>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</si>
  <si>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</si>
  <si>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</si>
  <si>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</si>
  <si>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</si>
  <si>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</si>
  <si>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</si>
  <si>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</si>
  <si>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</si>
  <si>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</si>
  <si>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</si>
  <si>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</si>
  <si>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</si>
  <si>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</si>
  <si>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</si>
  <si>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</si>
  <si>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</si>
  <si>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</si>
  <si>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</si>
  <si>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</si>
  <si>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</si>
  <si>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</si>
  <si>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</si>
  <si>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</si>
  <si>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</si>
  <si>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</si>
  <si>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</si>
  <si>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</si>
  <si>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</si>
  <si>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</si>
  <si>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</si>
  <si>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</si>
  <si>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</si>
  <si>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</si>
  <si>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</si>
  <si>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</si>
  <si>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</si>
  <si>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</si>
  <si>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</si>
  <si>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</si>
  <si>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</si>
  <si>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</si>
  <si>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</si>
  <si>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</si>
  <si>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</si>
  <si>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</si>
  <si>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</si>
  <si>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</si>
  <si>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</si>
  <si>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</si>
  <si>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</si>
  <si>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</si>
  <si>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</si>
  <si>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</si>
  <si>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</si>
  <si>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</si>
  <si>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</si>
  <si>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</si>
  <si>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</si>
  <si>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</si>
  <si>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</si>
  <si>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</si>
  <si>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</si>
  <si>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</si>
  <si>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</si>
  <si>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</si>
  <si>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</si>
  <si>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</si>
  <si>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</si>
  <si>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</si>
  <si>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</si>
  <si>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</si>
  <si>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</si>
  <si>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</si>
  <si>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</si>
  <si>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</si>
  <si>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</si>
  <si>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</si>
  <si>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</si>
  <si>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</si>
  <si>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</si>
  <si>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</si>
  <si>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</si>
  <si>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</si>
  <si>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</si>
  <si>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</si>
  <si>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</si>
  <si>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</si>
  <si>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</si>
  <si>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</si>
  <si>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</si>
  <si>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</si>
  <si>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</si>
  <si>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</si>
  <si>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</si>
  <si>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</si>
  <si>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</si>
  <si>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</si>
  <si>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</si>
  <si>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</si>
  <si>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</si>
  <si>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</si>
  <si>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</si>
  <si>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</si>
  <si>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</si>
  <si>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</si>
  <si>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</si>
  <si>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</si>
  <si>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</si>
  <si>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</si>
  <si>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</si>
  <si>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</si>
  <si>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</si>
  <si>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</si>
  <si>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</si>
  <si>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</si>
  <si>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</si>
  <si>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</si>
  <si>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</si>
  <si>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</si>
  <si>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</si>
  <si>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</si>
  <si>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</si>
  <si>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</si>
  <si>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</si>
  <si>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</si>
  <si>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</si>
  <si>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</si>
  <si>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</si>
  <si>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</si>
  <si>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</si>
  <si>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</si>
  <si>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</si>
  <si>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</si>
  <si>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</si>
  <si>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</si>
  <si>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</si>
  <si>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</si>
  <si>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</si>
  <si>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</si>
  <si>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</si>
  <si>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</si>
  <si>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</si>
  <si>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</si>
  <si>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</si>
  <si>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</si>
  <si>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</si>
  <si>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</si>
  <si>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</si>
  <si>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</si>
  <si>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</si>
  <si>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</si>
  <si>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</si>
  <si>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</si>
  <si>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</si>
  <si>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</si>
  <si>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</si>
  <si>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</si>
  <si>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</si>
  <si>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</si>
  <si>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</si>
  <si>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</si>
  <si>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</si>
  <si>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</si>
  <si>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</si>
  <si>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</si>
  <si>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</si>
  <si>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</si>
  <si>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</si>
  <si>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</si>
  <si>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</si>
  <si>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</si>
  <si>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</si>
  <si>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</si>
  <si>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</si>
  <si>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</si>
  <si>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</si>
  <si>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</si>
  <si>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</si>
  <si>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</si>
  <si>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</si>
  <si>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</si>
  <si>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</si>
  <si>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</si>
  <si>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</si>
  <si>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</si>
  <si>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</si>
  <si>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</si>
  <si>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</si>
  <si>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</si>
  <si>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</si>
  <si>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</si>
  <si>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</si>
  <si>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</si>
  <si>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</si>
  <si>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</si>
  <si>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</si>
  <si>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</si>
  <si>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</si>
  <si>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</si>
  <si>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</si>
  <si>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</si>
  <si>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</si>
  <si>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</si>
  <si>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</si>
  <si>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</si>
  <si>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</si>
  <si>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</si>
  <si>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</si>
  <si>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</si>
  <si>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</si>
  <si>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</si>
  <si>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</si>
  <si>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</si>
  <si>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</si>
  <si>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</si>
  <si>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</si>
  <si>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</si>
  <si>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</si>
  <si>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</si>
  <si>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</si>
  <si>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</si>
  <si>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</si>
  <si>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</si>
  <si>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</si>
  <si>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</si>
  <si>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</si>
  <si>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</si>
  <si>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</si>
  <si>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</si>
  <si>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</si>
  <si>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</si>
  <si>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</si>
  <si>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</si>
  <si>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</si>
  <si>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</si>
  <si>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</si>
  <si>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</si>
  <si>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</si>
  <si>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</si>
  <si>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</si>
  <si>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</si>
  <si>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</si>
  <si>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</si>
  <si>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</si>
  <si>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</si>
  <si>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</si>
  <si>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</si>
  <si>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</si>
  <si>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</si>
  <si>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</si>
  <si>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</si>
  <si>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</si>
  <si>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</si>
  <si>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</si>
  <si>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</si>
  <si>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</si>
  <si>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</si>
  <si>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</si>
  <si>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</si>
  <si>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</si>
  <si>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</si>
  <si>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</si>
  <si>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</si>
  <si>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</si>
  <si>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</si>
  <si>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</si>
  <si>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</si>
  <si>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</si>
  <si>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</si>
  <si>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</si>
  <si>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</si>
  <si>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</si>
  <si>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</si>
  <si>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</si>
  <si>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</si>
  <si>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</si>
  <si>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</si>
  <si>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</si>
  <si>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</si>
  <si>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</si>
  <si>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</si>
  <si>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</si>
  <si>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</si>
  <si>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</si>
  <si>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</si>
  <si>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</si>
  <si>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</si>
  <si>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</si>
  <si>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</si>
  <si>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</si>
  <si>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</si>
  <si>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</si>
  <si>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</si>
  <si>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</si>
  <si>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</si>
  <si>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</si>
  <si>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</si>
  <si>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</si>
  <si>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</si>
  <si>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</si>
  <si>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</si>
  <si>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</si>
  <si>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</si>
  <si>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</si>
  <si>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</si>
  <si>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</si>
  <si>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</si>
  <si>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</si>
  <si>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</si>
  <si>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</si>
  <si>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</si>
  <si>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</si>
  <si>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</si>
  <si>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</si>
  <si>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</si>
  <si>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</si>
  <si>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</si>
  <si>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</si>
  <si>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</si>
  <si>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</si>
  <si>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</si>
  <si>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</si>
  <si>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</si>
  <si>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</si>
  <si>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</si>
  <si>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</si>
  <si>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</si>
  <si>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</si>
  <si>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</si>
  <si>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</si>
  <si>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</si>
  <si>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</si>
  <si>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</si>
  <si>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</si>
  <si>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</si>
  <si>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</si>
  <si>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</si>
  <si>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</si>
  <si>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</si>
  <si>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</si>
  <si>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</si>
  <si>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</si>
  <si>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</si>
  <si>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</si>
  <si>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</si>
  <si>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</si>
  <si>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</si>
  <si>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</si>
  <si>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</si>
  <si>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</si>
  <si>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</si>
  <si>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</si>
  <si>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</si>
  <si>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</si>
  <si>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</si>
  <si>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</si>
  <si>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</si>
  <si>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</si>
  <si>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</si>
  <si>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</si>
  <si>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</si>
  <si>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</si>
  <si>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</si>
  <si>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</si>
  <si>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</si>
  <si>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</si>
  <si>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</si>
  <si>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</si>
  <si>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</si>
  <si>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</si>
  <si>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</si>
  <si>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</si>
  <si>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</si>
  <si>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</si>
  <si>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</si>
  <si>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</si>
  <si>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</si>
  <si>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</si>
  <si>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</si>
  <si>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</si>
  <si>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</si>
  <si>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</si>
  <si>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</si>
  <si>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</si>
  <si>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</si>
  <si>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</si>
  <si>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</si>
  <si>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</si>
  <si>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</si>
  <si>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</si>
  <si>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</si>
  <si>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</si>
  <si>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</si>
  <si>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</si>
  <si>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</si>
  <si>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</si>
  <si>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</si>
  <si>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</si>
  <si>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</si>
  <si>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</si>
  <si>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</si>
  <si>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</si>
  <si>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</si>
  <si>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</si>
  <si>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</si>
  <si>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</si>
  <si>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</si>
  <si>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</si>
  <si>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</si>
  <si>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</si>
  <si>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</si>
  <si>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</si>
  <si>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</si>
  <si>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</si>
  <si>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</si>
  <si>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</si>
  <si>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</si>
  <si>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</si>
  <si>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</si>
  <si>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</si>
  <si>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</si>
  <si>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</si>
  <si>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</si>
  <si>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</si>
  <si>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</si>
  <si>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</si>
  <si>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</si>
  <si>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</si>
  <si>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</si>
  <si>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</si>
  <si>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</si>
  <si>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</si>
  <si>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</si>
  <si>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</si>
  <si>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</si>
  <si>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</si>
  <si>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</si>
  <si>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</si>
  <si>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</si>
  <si>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</si>
  <si>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</si>
  <si>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</si>
  <si>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</si>
  <si>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</si>
  <si>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</si>
  <si>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</si>
  <si>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</si>
  <si>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</si>
  <si>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</si>
  <si>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</si>
  <si>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</si>
  <si>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</si>
  <si>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</si>
  <si>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</si>
  <si>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</si>
  <si>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</si>
  <si>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</si>
  <si>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</si>
  <si>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</si>
  <si>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</si>
  <si>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</si>
  <si>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</si>
  <si>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</si>
  <si>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</si>
  <si>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</si>
  <si>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</si>
  <si>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</si>
  <si>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</si>
  <si>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</si>
  <si>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</si>
  <si>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</si>
  <si>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</si>
  <si>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</si>
  <si>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</si>
  <si>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</si>
  <si>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</si>
  <si>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</si>
  <si>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</si>
  <si>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</si>
  <si>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</si>
  <si>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</si>
  <si>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</si>
  <si>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</si>
  <si>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</si>
  <si>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</si>
  <si>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</si>
  <si>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</si>
  <si>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</si>
  <si>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</si>
  <si>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</si>
  <si>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</si>
  <si>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</si>
  <si>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</si>
  <si>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</si>
  <si>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</si>
  <si>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</si>
  <si>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</si>
  <si>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</si>
  <si>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</si>
  <si>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</si>
  <si>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</si>
  <si>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</si>
  <si>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</si>
  <si>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</si>
  <si>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</si>
  <si>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</si>
  <si>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</si>
  <si>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</si>
  <si>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</si>
  <si>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</si>
  <si>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</si>
  <si>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</si>
  <si>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</si>
  <si>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</si>
  <si>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</si>
  <si>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</si>
  <si>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</si>
  <si>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</si>
  <si>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</si>
  <si>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</si>
  <si>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</si>
  <si>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</si>
  <si>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</si>
  <si>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</si>
  <si>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</si>
  <si>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</si>
  <si>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</si>
  <si>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</si>
  <si>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</si>
  <si>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</si>
  <si>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</si>
  <si>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</si>
  <si>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</si>
  <si>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</si>
  <si>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</si>
  <si>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</si>
  <si>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</si>
  <si>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</si>
  <si>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</si>
  <si>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</si>
  <si>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</si>
  <si>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</si>
  <si>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</si>
  <si>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</si>
  <si>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</si>
  <si>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</si>
  <si>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</si>
  <si>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</si>
  <si>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</si>
  <si>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</si>
  <si>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</si>
  <si>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</si>
  <si>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</si>
  <si>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</si>
  <si>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</si>
  <si>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</si>
  <si>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</si>
  <si>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</si>
  <si>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</si>
  <si>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</si>
  <si>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</si>
  <si>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</si>
  <si>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</si>
  <si>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</si>
  <si>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</si>
  <si>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</si>
  <si>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</si>
  <si>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</si>
  <si>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</si>
  <si>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</si>
  <si>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</si>
  <si>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</si>
  <si>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</si>
  <si>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</si>
  <si>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</si>
  <si>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</si>
  <si>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</si>
  <si>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</si>
  <si>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</si>
  <si>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</si>
  <si>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</si>
  <si>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</si>
  <si>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</si>
  <si>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</si>
  <si>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</si>
  <si>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</si>
  <si>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</si>
  <si>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</si>
  <si>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</si>
  <si>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</si>
  <si>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</si>
  <si>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</si>
  <si>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</si>
  <si>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</si>
  <si>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</si>
  <si>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</si>
  <si>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</si>
  <si>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</si>
  <si>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</si>
  <si>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</si>
  <si>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</si>
  <si>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</si>
  <si>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</si>
  <si>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</si>
  <si>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</si>
  <si>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</si>
  <si>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</si>
  <si>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</si>
  <si>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</si>
  <si>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</si>
  <si>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</si>
  <si>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</si>
  <si>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</si>
  <si>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</si>
  <si>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</si>
  <si>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</si>
  <si>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</si>
  <si>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</si>
  <si>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</si>
  <si>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</si>
  <si>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</si>
  <si>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</si>
  <si>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</si>
  <si>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</si>
  <si>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</si>
  <si>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</si>
  <si>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</si>
  <si>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</si>
  <si>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</si>
  <si>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</si>
  <si>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</si>
  <si>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</si>
  <si>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</si>
  <si>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</si>
  <si>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</si>
  <si>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</si>
  <si>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</si>
  <si>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</si>
  <si>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</si>
  <si>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</si>
  <si>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</si>
  <si>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</si>
  <si>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</si>
  <si>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</si>
  <si>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</si>
  <si>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</si>
  <si>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</si>
  <si>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</si>
  <si>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</si>
  <si>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</si>
  <si>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</si>
  <si>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</si>
  <si>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</si>
  <si>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</si>
  <si>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</si>
  <si>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</si>
  <si>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</si>
  <si>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</si>
  <si>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</si>
  <si>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</si>
  <si>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</si>
  <si>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</si>
  <si>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</si>
  <si>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</si>
  <si>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</si>
  <si>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</si>
  <si>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</si>
  <si>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</si>
  <si>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</si>
  <si>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</si>
  <si>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</si>
  <si>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</si>
  <si>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</si>
  <si>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</si>
  <si>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</si>
  <si>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</si>
  <si>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</si>
  <si>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</si>
  <si>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</si>
  <si>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</si>
  <si>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</si>
  <si>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</si>
  <si>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</si>
  <si>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</si>
  <si>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</si>
  <si>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</si>
  <si>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</si>
  <si>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</si>
  <si>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</si>
  <si>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</si>
  <si>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</si>
  <si>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</si>
  <si>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</si>
  <si>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</si>
  <si>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</si>
  <si>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</si>
  <si>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</si>
  <si>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</si>
  <si>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</si>
  <si>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</si>
  <si>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</si>
  <si>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</si>
  <si>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</si>
  <si>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</si>
  <si>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</si>
  <si>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</si>
  <si>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</si>
  <si>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</si>
  <si>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</si>
  <si>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</si>
  <si>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</si>
  <si>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</si>
  <si>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</si>
  <si>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</si>
  <si>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</si>
  <si>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</si>
  <si>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</si>
  <si>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</si>
  <si>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</si>
  <si>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</si>
  <si>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</si>
  <si>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</si>
  <si>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</si>
  <si>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</si>
  <si>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</si>
  <si>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</si>
  <si>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</si>
  <si>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</si>
  <si>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</si>
  <si>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</si>
  <si>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</si>
  <si>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</si>
  <si>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</si>
  <si>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</si>
  <si>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</si>
  <si>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</si>
  <si>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</si>
  <si>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</si>
  <si>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</si>
  <si>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</si>
  <si>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</si>
  <si>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</si>
  <si>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</si>
  <si>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</si>
  <si>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</si>
  <si>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</si>
  <si>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</si>
  <si>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</si>
  <si>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</si>
  <si>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</si>
  <si>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</si>
  <si>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</si>
  <si>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</si>
  <si>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</si>
  <si>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</si>
  <si>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</si>
  <si>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</si>
  <si>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</si>
  <si>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</si>
  <si>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</si>
  <si>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</si>
  <si>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</si>
  <si>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</si>
  <si>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</si>
  <si>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</si>
  <si>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</si>
  <si>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</si>
  <si>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</si>
  <si>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</si>
  <si>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</si>
  <si>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</si>
  <si>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</si>
  <si>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</si>
  <si>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</si>
  <si>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</si>
  <si>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</si>
  <si>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</si>
  <si>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</si>
  <si>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</si>
  <si>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</si>
  <si>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</si>
  <si>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</si>
  <si>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</si>
  <si>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</si>
  <si>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</si>
  <si>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</si>
  <si>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</si>
  <si>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</si>
  <si>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</si>
  <si>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</si>
  <si>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</si>
  <si>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</si>
  <si>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</si>
  <si>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</si>
  <si>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</si>
  <si>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</si>
  <si>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</si>
  <si>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</si>
  <si>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</si>
  <si>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</si>
  <si>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</si>
  <si>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</si>
  <si>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</si>
  <si>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</si>
  <si>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</si>
  <si>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</si>
  <si>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</si>
  <si>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</si>
  <si>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</si>
  <si>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</si>
  <si>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</si>
  <si>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</si>
  <si>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</si>
  <si>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</si>
  <si>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</si>
  <si>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</si>
  <si>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</si>
  <si>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</si>
  <si>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</si>
  <si>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</si>
  <si>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</si>
  <si>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</si>
  <si>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</si>
  <si>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</si>
  <si>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</si>
  <si>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</si>
  <si>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</si>
  <si>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</si>
  <si>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</si>
  <si>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</si>
  <si>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</si>
  <si>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</si>
  <si>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</si>
  <si>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</si>
  <si>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</si>
  <si>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</si>
  <si>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</si>
  <si>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</si>
  <si>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</si>
  <si>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</si>
  <si>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</si>
  <si>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</si>
  <si>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</si>
  <si>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</si>
  <si>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</si>
  <si>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</si>
  <si>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</si>
  <si>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</si>
  <si>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</si>
  <si>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</si>
  <si>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</si>
  <si>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</si>
  <si>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</si>
  <si>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</si>
  <si>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</si>
  <si>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</si>
  <si>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</si>
  <si>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</si>
  <si>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</si>
  <si>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</si>
  <si>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</si>
  <si>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</si>
  <si>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</si>
  <si>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</si>
  <si>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</si>
  <si>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</si>
  <si>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</si>
  <si>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</si>
  <si>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</si>
  <si>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</si>
  <si>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</si>
  <si>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</si>
  <si>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</si>
  <si>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</si>
  <si>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</si>
  <si>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</si>
  <si>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</si>
  <si>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</si>
  <si>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</si>
  <si>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</si>
  <si>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</si>
  <si>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</si>
  <si>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</si>
  <si>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</si>
  <si>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</si>
  <si>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</si>
  <si>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</si>
  <si>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</si>
  <si>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</si>
  <si>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</si>
  <si>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</si>
  <si>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</si>
  <si>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</si>
  <si>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</si>
  <si>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</si>
  <si>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</si>
  <si>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</si>
  <si>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</si>
  <si>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</si>
  <si>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</si>
  <si>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</si>
  <si>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</si>
  <si>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</si>
  <si>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</si>
  <si>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</si>
  <si>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</si>
  <si>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</si>
  <si>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</si>
  <si>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</si>
  <si>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</si>
  <si>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</si>
  <si>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</si>
  <si>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</si>
  <si>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</si>
  <si>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</si>
  <si>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</si>
  <si>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</si>
  <si>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</si>
  <si>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</si>
  <si>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</si>
  <si>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</si>
  <si>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</si>
  <si>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</si>
  <si>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</si>
  <si>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</si>
  <si>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</si>
  <si>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</si>
  <si>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</si>
  <si>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</si>
  <si>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</si>
  <si>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</si>
  <si>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</si>
  <si>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</si>
  <si>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</si>
  <si>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</si>
  <si>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</si>
  <si>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</si>
  <si>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</si>
  <si>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</si>
  <si>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</si>
  <si>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</si>
  <si>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</si>
  <si>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</si>
  <si>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</si>
  <si>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</si>
  <si>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</si>
  <si>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</si>
  <si>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</si>
  <si>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</si>
  <si>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</si>
  <si>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</si>
  <si>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</si>
  <si>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</si>
  <si>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</si>
  <si>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</si>
  <si>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</si>
  <si>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</si>
  <si>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</si>
  <si>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</si>
  <si>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</si>
  <si>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</si>
  <si>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</si>
  <si>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</si>
  <si>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</si>
  <si>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</si>
  <si>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</si>
  <si>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</si>
  <si>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</si>
  <si>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</si>
  <si>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</si>
  <si>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</si>
  <si>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</si>
  <si>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</si>
  <si>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</si>
  <si>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</si>
  <si>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</si>
  <si>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</si>
  <si>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</si>
  <si>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</si>
  <si>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</si>
  <si>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</si>
  <si>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</si>
  <si>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</si>
  <si>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</si>
  <si>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</si>
  <si>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</si>
  <si>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</si>
  <si>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</si>
  <si>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</si>
  <si>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</si>
  <si>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</si>
  <si>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</si>
  <si>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</si>
  <si>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</si>
  <si>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</si>
  <si>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</si>
  <si>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</si>
  <si>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</si>
  <si>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</si>
  <si>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</si>
  <si>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</si>
  <si>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</si>
  <si>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</si>
  <si>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</si>
  <si>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</si>
  <si>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</si>
  <si>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</si>
  <si>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</si>
  <si>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</si>
  <si>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</si>
  <si>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</si>
  <si>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</si>
  <si>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</si>
  <si>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</si>
  <si>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</si>
  <si>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</si>
  <si>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</si>
  <si>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</si>
  <si>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</si>
  <si>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</si>
  <si>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</si>
  <si>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</si>
  <si>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</si>
  <si>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</si>
  <si>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</si>
  <si>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</si>
  <si>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</si>
  <si>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</si>
  <si>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</si>
  <si>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</si>
  <si>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</si>
  <si>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</si>
  <si>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</si>
  <si>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</si>
  <si>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</si>
  <si>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</si>
  <si>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</si>
  <si>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</si>
  <si>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</si>
  <si>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</si>
  <si>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</si>
  <si>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</si>
  <si>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</si>
  <si>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</si>
  <si>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</si>
  <si>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</si>
  <si>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</si>
  <si>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</si>
  <si>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</si>
  <si>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</si>
  <si>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</si>
  <si>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</si>
  <si>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</si>
  <si>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</si>
  <si>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</si>
  <si>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</si>
  <si>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</si>
  <si>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</si>
  <si>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</si>
  <si>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</si>
  <si>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</si>
  <si>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</si>
  <si>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</si>
  <si>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</si>
  <si>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</si>
  <si>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</si>
  <si>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</si>
  <si>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</si>
  <si>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</si>
  <si>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</si>
  <si>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</si>
  <si>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</si>
  <si>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</si>
  <si>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</si>
  <si>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</si>
  <si>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</si>
  <si>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</si>
  <si>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</si>
  <si>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</si>
  <si>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</si>
  <si>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</si>
  <si>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</si>
  <si>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</si>
  <si>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</si>
  <si>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</si>
  <si>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</si>
  <si>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</si>
  <si>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</si>
  <si>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</si>
  <si>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</si>
  <si>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</si>
  <si>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</si>
  <si>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</si>
  <si>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</si>
  <si>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</si>
  <si>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</si>
  <si>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</si>
  <si>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</si>
  <si>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</si>
  <si>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</si>
  <si>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</si>
  <si>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</si>
  <si>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</si>
  <si>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</si>
  <si>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</si>
  <si>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</si>
  <si>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</si>
  <si>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</si>
  <si>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</si>
  <si>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</si>
  <si>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</si>
  <si>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</si>
  <si>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</si>
  <si>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</si>
  <si>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</si>
  <si>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</si>
  <si>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</si>
  <si>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</si>
  <si>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</si>
  <si>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</si>
  <si>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</si>
  <si>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</si>
  <si>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</si>
  <si>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</si>
  <si>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</si>
  <si>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</si>
  <si>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</si>
  <si>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</si>
  <si>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</si>
  <si>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</si>
  <si>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</si>
  <si>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</si>
  <si>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</si>
  <si>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</si>
  <si>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</si>
  <si>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</si>
  <si>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</si>
  <si>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</si>
  <si>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</si>
  <si>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</si>
  <si>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</si>
  <si>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</si>
  <si>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</si>
  <si>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</si>
  <si>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</si>
  <si>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</si>
  <si>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</si>
  <si>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</si>
  <si>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</si>
  <si>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</si>
  <si>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</si>
  <si>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</si>
  <si>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</si>
  <si>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</si>
  <si>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</si>
  <si>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</si>
  <si>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</si>
  <si>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</si>
  <si>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</si>
  <si>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</si>
  <si>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</si>
  <si>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</si>
  <si>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</si>
  <si>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</si>
  <si>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</si>
  <si>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</si>
  <si>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</si>
  <si>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</si>
  <si>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</si>
  <si>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</si>
  <si>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</si>
  <si>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</si>
  <si>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</si>
  <si>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</si>
  <si>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</si>
  <si>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</si>
  <si>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</si>
  <si>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</si>
  <si>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</si>
  <si>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</si>
  <si>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</si>
  <si>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</si>
  <si>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</si>
  <si>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</si>
  <si>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</si>
  <si>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</si>
  <si>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</si>
  <si>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</si>
  <si>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</si>
  <si>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</si>
  <si>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</si>
  <si>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</si>
  <si>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</si>
  <si>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</si>
  <si>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</si>
  <si>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</si>
  <si>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</si>
  <si>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</si>
  <si>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</si>
  <si>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</si>
  <si>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</si>
  <si>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</si>
  <si>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</si>
  <si>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</si>
  <si>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</si>
  <si>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</si>
  <si>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</si>
  <si>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</si>
  <si>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</si>
  <si>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</si>
  <si>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</si>
  <si>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</si>
  <si>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</si>
  <si>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</si>
  <si>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</si>
  <si>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</si>
  <si>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</si>
  <si>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</si>
  <si>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</si>
  <si>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</si>
  <si>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</si>
  <si>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</si>
  <si>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</si>
  <si>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</si>
  <si>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</si>
  <si>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</si>
  <si>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</si>
  <si>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</si>
  <si>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</si>
  <si>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</si>
  <si>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</si>
  <si>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</si>
  <si>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</si>
  <si>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</si>
  <si>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</si>
  <si>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</si>
  <si>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</si>
  <si>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</si>
  <si>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</si>
  <si>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</si>
  <si>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</si>
  <si>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</si>
  <si>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</si>
  <si>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</si>
  <si>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</si>
  <si>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</si>
  <si>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</si>
  <si>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</si>
  <si>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</si>
  <si>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</si>
  <si>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</si>
  <si>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</si>
  <si>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</si>
  <si>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</si>
  <si>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</si>
  <si>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</si>
  <si>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</si>
  <si>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</si>
  <si>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</si>
  <si>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</si>
  <si>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</si>
  <si>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</si>
  <si>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</si>
  <si>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</si>
  <si>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</si>
  <si>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</si>
  <si>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</si>
  <si>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</si>
  <si>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</si>
  <si>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</si>
  <si>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</si>
  <si>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</si>
  <si>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</si>
  <si>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</si>
  <si>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</si>
  <si>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</si>
  <si>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</si>
  <si>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</si>
  <si>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</si>
  <si>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</si>
  <si>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</si>
  <si>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</si>
  <si>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</si>
  <si>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</si>
  <si>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</si>
  <si>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</si>
  <si>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</si>
  <si>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</si>
  <si>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</si>
  <si>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</si>
  <si>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</si>
  <si>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</si>
  <si>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</si>
  <si>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</si>
  <si>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</si>
  <si>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</si>
  <si>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</si>
  <si>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</si>
  <si>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</si>
  <si>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</si>
  <si>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</si>
  <si>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</si>
  <si>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</si>
  <si>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</si>
  <si>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</si>
  <si>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</si>
  <si>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</si>
  <si>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</si>
  <si>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</si>
  <si>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</si>
  <si>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</si>
  <si>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</si>
  <si>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</si>
  <si>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</si>
  <si>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</si>
  <si>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</si>
  <si>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</si>
  <si>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</si>
  <si>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</si>
  <si>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</si>
  <si>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</si>
  <si>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</si>
  <si>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</si>
  <si>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</si>
  <si>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</si>
  <si>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</si>
  <si>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</si>
  <si>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</si>
  <si>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</si>
  <si>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</si>
  <si>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</si>
  <si>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</si>
  <si>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</si>
  <si>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</si>
  <si>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</si>
  <si>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</si>
  <si>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</si>
  <si>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</si>
  <si>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</si>
  <si>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</si>
  <si>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</si>
  <si>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</si>
  <si>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</si>
  <si>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</si>
  <si>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</si>
  <si>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</si>
  <si>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</si>
  <si>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</si>
  <si>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</si>
  <si>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</si>
  <si>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</si>
  <si>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</si>
  <si>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</si>
  <si>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</si>
  <si>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</si>
  <si>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</si>
  <si>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</si>
  <si>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</si>
  <si>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</si>
  <si>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</si>
  <si>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</si>
  <si>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</si>
  <si>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</si>
  <si>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</si>
  <si>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</si>
  <si>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</si>
  <si>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</si>
  <si>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</si>
  <si>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</si>
  <si>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</si>
  <si>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</si>
  <si>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</si>
  <si>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</si>
  <si>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</si>
  <si>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</si>
  <si>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</si>
  <si>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</si>
  <si>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</si>
  <si>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</si>
  <si>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</si>
  <si>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</si>
  <si>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</si>
  <si>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</si>
  <si>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</si>
  <si>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</si>
  <si>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</si>
  <si>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</si>
  <si>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</si>
  <si>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</si>
  <si>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</si>
  <si>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</si>
  <si>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</si>
  <si>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</si>
  <si>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</si>
  <si>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</si>
  <si>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</si>
  <si>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</si>
  <si>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</si>
  <si>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</si>
  <si>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</si>
  <si>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</si>
  <si>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</si>
  <si>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</si>
  <si>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</si>
  <si>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</si>
  <si>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</si>
  <si>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</si>
  <si>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</si>
  <si>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</si>
  <si>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</si>
  <si>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</si>
  <si>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</si>
  <si>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</si>
  <si>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</si>
  <si>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</si>
  <si>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</si>
  <si>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</si>
  <si>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</si>
  <si>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</si>
  <si>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</si>
  <si>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</si>
  <si>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</si>
  <si>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</si>
  <si>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</si>
  <si>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</si>
  <si>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</si>
  <si>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</si>
  <si>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</si>
  <si>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</si>
  <si>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</si>
  <si>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</si>
  <si>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</si>
  <si>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</si>
  <si>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</si>
  <si>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</si>
  <si>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</si>
  <si>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</si>
  <si>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</si>
  <si>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</si>
  <si>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</si>
  <si>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</si>
  <si>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</si>
  <si>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</si>
  <si>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</si>
  <si>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</si>
  <si>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</si>
  <si>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</si>
  <si>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</si>
  <si>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</si>
  <si>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</si>
  <si>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</si>
  <si>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</si>
  <si>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</si>
  <si>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</si>
  <si>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</si>
  <si>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</si>
  <si>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</si>
  <si>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</si>
  <si>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</si>
  <si>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</si>
  <si>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</si>
  <si>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</si>
  <si>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</si>
  <si>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</si>
  <si>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</si>
  <si>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</si>
  <si>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</si>
  <si>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</si>
  <si>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</si>
  <si>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</si>
  <si>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</si>
  <si>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</si>
  <si>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</si>
  <si>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</si>
  <si>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</si>
  <si>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</si>
  <si>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</si>
  <si>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</si>
  <si>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</si>
  <si>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</si>
  <si>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</si>
  <si>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</si>
  <si>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</si>
  <si>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</si>
  <si>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</si>
  <si>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</si>
  <si>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</si>
  <si>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</si>
  <si>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</si>
  <si>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</si>
  <si>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</si>
  <si>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</si>
  <si>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</si>
  <si>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</si>
  <si>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</si>
  <si>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</si>
  <si>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</si>
  <si>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</si>
  <si>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</si>
  <si>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</si>
  <si>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</si>
  <si>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</si>
  <si>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</si>
  <si>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</si>
  <si>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</si>
  <si>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</si>
  <si>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</si>
  <si>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</si>
  <si>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</si>
  <si>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</si>
  <si>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</si>
  <si>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</si>
  <si>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</si>
  <si>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</si>
  <si>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</si>
  <si>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</si>
  <si>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</si>
  <si>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</si>
  <si>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</si>
  <si>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</si>
  <si>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</si>
  <si>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</si>
  <si>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</si>
  <si>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</si>
  <si>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</si>
  <si>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</si>
  <si>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</si>
  <si>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</si>
  <si>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</si>
  <si>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</si>
  <si>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</si>
  <si>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</si>
  <si>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</si>
  <si>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</si>
  <si>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</si>
  <si>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</si>
  <si>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</si>
  <si>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</si>
  <si>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</si>
  <si>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</si>
  <si>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</si>
  <si>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</si>
  <si>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</si>
  <si>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</si>
  <si>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</si>
  <si>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</si>
  <si>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</si>
  <si>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</si>
  <si>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</si>
  <si>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</si>
  <si>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</si>
  <si>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</si>
  <si>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</si>
  <si>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</si>
  <si>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</si>
  <si>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</si>
  <si>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</si>
  <si>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</si>
  <si>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</si>
  <si>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</si>
  <si>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</si>
  <si>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</si>
  <si>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</si>
  <si>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</si>
  <si>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</si>
  <si>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</si>
  <si>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</si>
  <si>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</si>
  <si>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</si>
  <si>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</si>
  <si>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</si>
  <si>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</si>
  <si>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</si>
  <si>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</si>
  <si>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</si>
  <si>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</si>
  <si>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</si>
  <si>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</si>
  <si>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</si>
  <si>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</si>
  <si>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</si>
  <si>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</si>
  <si>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</si>
  <si>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</si>
  <si>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</si>
  <si>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</si>
  <si>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</si>
  <si>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</si>
  <si>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</si>
  <si>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</si>
  <si>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</si>
  <si>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</si>
  <si>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</si>
  <si>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</si>
  <si>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</si>
  <si>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</si>
  <si>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</si>
  <si>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</si>
  <si>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</si>
  <si>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</si>
  <si>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</si>
  <si>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</si>
  <si>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</si>
  <si>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</si>
  <si>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</si>
  <si>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</si>
  <si>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</si>
  <si>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</si>
  <si>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</si>
  <si>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</si>
  <si>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</si>
  <si>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</si>
  <si>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</si>
  <si>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</si>
  <si>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</si>
  <si>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</si>
  <si>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</si>
  <si>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</si>
  <si>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</si>
  <si>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</si>
  <si>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</si>
  <si>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</si>
  <si>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</si>
  <si>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</si>
  <si>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</si>
  <si>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</si>
  <si>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</si>
  <si>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</si>
  <si>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</si>
  <si>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</si>
  <si>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</si>
  <si>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</si>
  <si>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</si>
  <si>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</si>
  <si>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</si>
  <si>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</si>
  <si>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</si>
  <si>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</si>
  <si>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</si>
  <si>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</si>
  <si>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</si>
  <si>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</si>
  <si>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</si>
  <si>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</si>
  <si>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</si>
  <si>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</si>
  <si>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</si>
  <si>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</si>
  <si>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</si>
  <si>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</si>
  <si>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</si>
  <si>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</si>
  <si>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</si>
  <si>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</si>
  <si>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</si>
  <si>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</si>
  <si>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</si>
  <si>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</si>
  <si>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</si>
  <si>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</si>
  <si>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</si>
  <si>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</si>
  <si>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</si>
  <si>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</si>
  <si>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</si>
  <si>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</si>
  <si>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</si>
  <si>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</si>
  <si>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</si>
  <si>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</si>
  <si>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</si>
  <si>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</si>
  <si>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</si>
  <si>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</si>
  <si>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</si>
  <si>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</si>
  <si>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</si>
  <si>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</si>
  <si>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</si>
  <si>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</si>
  <si>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</si>
  <si>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</si>
  <si>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</si>
  <si>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</si>
  <si>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</si>
  <si>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</si>
  <si>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</si>
  <si>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</si>
  <si>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</si>
  <si>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</si>
  <si>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</si>
  <si>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</si>
  <si>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</si>
  <si>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</si>
  <si>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</si>
  <si>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</si>
  <si>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</si>
  <si>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</si>
  <si>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</si>
  <si>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</si>
  <si>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</si>
  <si>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</si>
  <si>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</si>
  <si>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</si>
  <si>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</si>
  <si>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</si>
  <si>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</si>
  <si>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</si>
  <si>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</si>
  <si>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</si>
  <si>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</si>
  <si>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</si>
  <si>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</si>
  <si>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</si>
  <si>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</si>
  <si>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</si>
  <si>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</si>
  <si>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</si>
  <si>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</si>
  <si>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</si>
  <si>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</si>
  <si>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</si>
  <si>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</si>
  <si>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</si>
  <si>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</si>
  <si>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</si>
  <si>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</si>
  <si>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</si>
  <si>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</si>
  <si>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</si>
  <si>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</si>
  <si>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</si>
  <si>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</si>
  <si>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</si>
  <si>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</si>
  <si>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</si>
  <si>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</si>
  <si>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</si>
  <si>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</si>
  <si>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</si>
  <si>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</si>
  <si>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</si>
  <si>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</si>
  <si>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</si>
  <si>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</si>
  <si>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</si>
  <si>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</si>
  <si>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</si>
  <si>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</si>
  <si>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</si>
  <si>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</si>
  <si>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</si>
  <si>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</si>
  <si>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</si>
  <si>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</si>
  <si>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</si>
  <si>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</si>
  <si>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</si>
  <si>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</si>
  <si>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</si>
  <si>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</si>
  <si>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</si>
  <si>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</si>
  <si>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</si>
  <si>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</si>
  <si>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</si>
  <si>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</si>
  <si>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</si>
  <si>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</si>
  <si>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</si>
  <si>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</si>
  <si>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</si>
  <si>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</si>
  <si>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</si>
  <si>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</si>
  <si>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</si>
  <si>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</si>
  <si>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</si>
  <si>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</si>
  <si>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</si>
  <si>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</si>
  <si>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</si>
  <si>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</si>
  <si>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</si>
  <si>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</si>
  <si>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</si>
  <si>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</si>
  <si>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</si>
  <si>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</si>
  <si>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</si>
  <si>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</si>
  <si>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</si>
  <si>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</si>
  <si>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</si>
  <si>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</si>
  <si>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</si>
  <si>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</si>
  <si>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</si>
  <si>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</si>
  <si>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</si>
  <si>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</si>
  <si>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</si>
  <si>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</si>
  <si>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</si>
  <si>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</si>
  <si>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</si>
  <si>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</si>
  <si>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</si>
  <si>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</si>
  <si>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</si>
  <si>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</si>
  <si>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</si>
  <si>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</si>
  <si>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</si>
  <si>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</si>
  <si>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</si>
  <si>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</si>
  <si>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</si>
  <si>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</si>
  <si>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</si>
  <si>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</si>
  <si>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</si>
  <si>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</si>
  <si>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</si>
  <si>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</si>
  <si>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</si>
  <si>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</si>
  <si>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</si>
  <si>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</si>
  <si>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</si>
  <si>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</si>
  <si>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</si>
  <si>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</si>
  <si>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</si>
  <si>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</si>
  <si>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</si>
  <si>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</si>
  <si>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</si>
  <si>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</si>
  <si>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</si>
  <si>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</si>
  <si>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</si>
  <si>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</si>
  <si>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</si>
  <si>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</si>
  <si>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</si>
  <si>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</si>
  <si>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</si>
  <si>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</si>
  <si>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</si>
  <si>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</si>
  <si>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</si>
  <si>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</si>
  <si>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</si>
  <si>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</si>
  <si>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</si>
  <si>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</si>
  <si>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</si>
  <si>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</si>
  <si>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</si>
  <si>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</si>
  <si>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</si>
  <si>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</si>
  <si>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</si>
  <si>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</si>
  <si>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</si>
  <si>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</si>
  <si>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</si>
  <si>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</si>
  <si>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</si>
  <si>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</si>
  <si>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</si>
  <si>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</si>
  <si>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</si>
  <si>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</si>
  <si>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</si>
  <si>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</si>
  <si>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</si>
  <si>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</si>
  <si>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</si>
  <si>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</si>
  <si>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</si>
  <si>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</si>
  <si>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</si>
  <si>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</si>
  <si>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</si>
  <si>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</si>
  <si>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</si>
  <si>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</si>
  <si>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</si>
  <si>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</si>
  <si>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</si>
  <si>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</si>
  <si>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</si>
  <si>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</si>
  <si>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</si>
  <si>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</si>
  <si>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</si>
  <si>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</si>
  <si>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</si>
  <si>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</si>
  <si>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</si>
  <si>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</si>
  <si>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</si>
  <si>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</si>
  <si>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</si>
  <si>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</si>
  <si>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</si>
  <si>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</si>
  <si>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</si>
  <si>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</si>
  <si>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</si>
  <si>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</si>
  <si>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</si>
  <si>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</si>
  <si>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</si>
  <si>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</si>
  <si>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</si>
  <si>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</si>
  <si>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</si>
  <si>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</si>
  <si>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</si>
  <si>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</si>
  <si>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</si>
  <si>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</si>
  <si>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</si>
  <si>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</si>
  <si>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</si>
  <si>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</si>
  <si>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</si>
  <si>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</si>
  <si>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</si>
  <si>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</si>
  <si>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</si>
  <si>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</si>
  <si>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</si>
  <si>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</si>
  <si>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</si>
  <si>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</si>
  <si>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</si>
  <si>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</si>
  <si>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</si>
  <si>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</si>
  <si>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</si>
  <si>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</si>
  <si>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</si>
  <si>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</si>
  <si>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</si>
  <si>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</si>
  <si>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</si>
  <si>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</si>
  <si>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</si>
  <si>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</si>
  <si>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</si>
  <si>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</si>
  <si>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</si>
  <si>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</si>
  <si>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</si>
  <si>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</si>
  <si>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</si>
  <si>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</si>
  <si>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</si>
  <si>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</si>
  <si>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</si>
  <si>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</si>
  <si>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</si>
  <si>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</si>
  <si>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</si>
  <si>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</si>
  <si>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</si>
  <si>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</si>
  <si>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</si>
  <si>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</si>
  <si>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</si>
  <si>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</si>
  <si>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</si>
  <si>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</si>
  <si>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</si>
  <si>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</si>
  <si>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</si>
  <si>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</si>
  <si>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</si>
  <si>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</si>
  <si>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</si>
  <si>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</si>
  <si>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</si>
  <si>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</si>
  <si>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</si>
  <si>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</si>
  <si>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</si>
  <si>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</si>
  <si>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</si>
  <si>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</si>
  <si>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</si>
  <si>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</si>
  <si>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</si>
  <si>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</si>
  <si>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</si>
  <si>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</si>
  <si>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</si>
  <si>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</si>
  <si>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</si>
  <si>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</si>
  <si>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</si>
  <si>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</si>
  <si>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</si>
  <si>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</si>
  <si>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</si>
  <si>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</si>
  <si>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</si>
  <si>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</si>
  <si>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</si>
  <si>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</si>
  <si>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</si>
  <si>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</si>
  <si>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</si>
  <si>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</si>
  <si>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</si>
  <si>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</si>
  <si>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</si>
  <si>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</si>
  <si>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</si>
  <si>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</si>
  <si>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</si>
  <si>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</si>
  <si>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</si>
  <si>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</si>
  <si>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</si>
  <si>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</si>
  <si>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</si>
  <si>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</si>
  <si>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</si>
  <si>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</si>
  <si>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</si>
  <si>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</si>
  <si>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</si>
  <si>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</si>
  <si>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</si>
  <si>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</si>
  <si>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</si>
  <si>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</si>
  <si>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</si>
  <si>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</si>
  <si>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</si>
  <si>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</si>
  <si>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</si>
  <si>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</si>
  <si>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</si>
  <si>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</si>
  <si>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</si>
  <si>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</si>
  <si>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</si>
  <si>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</si>
  <si>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</si>
  <si>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</si>
  <si>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</si>
  <si>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</si>
  <si>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</si>
  <si>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</si>
  <si>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</si>
  <si>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</si>
  <si>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</si>
  <si>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</si>
  <si>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</si>
  <si>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</si>
  <si>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</si>
  <si>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</si>
  <si>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</si>
  <si>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</si>
  <si>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</si>
  <si>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</si>
  <si>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</si>
  <si>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</si>
  <si>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</si>
  <si>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</si>
  <si>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</si>
  <si>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</si>
  <si>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</si>
  <si>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</si>
  <si>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</si>
  <si>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</si>
  <si>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</si>
  <si>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</si>
  <si>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</si>
  <si>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</si>
  <si>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</si>
  <si>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</si>
  <si>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</si>
  <si>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</si>
  <si>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</si>
  <si>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</si>
  <si>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</si>
  <si>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</si>
  <si>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</si>
  <si>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</si>
  <si>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</si>
  <si>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</si>
  <si>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</si>
  <si>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</si>
  <si>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</si>
  <si>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</si>
  <si>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</si>
  <si>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</si>
  <si>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</si>
  <si>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</si>
  <si>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</si>
  <si>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</si>
  <si>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</si>
  <si>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</si>
  <si>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</si>
  <si>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</si>
  <si>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</si>
  <si>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</si>
  <si>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</si>
  <si>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</si>
  <si>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</si>
  <si>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</si>
  <si>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</si>
  <si>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</si>
  <si>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</si>
  <si>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</si>
  <si>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</si>
  <si>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</si>
  <si>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</si>
  <si>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</si>
  <si>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</si>
  <si>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</si>
  <si>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</si>
  <si>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</si>
  <si>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</si>
  <si>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</si>
  <si>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</si>
  <si>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</si>
  <si>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</si>
  <si>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</si>
  <si>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</si>
  <si>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</si>
  <si>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</si>
  <si>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</si>
  <si>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</si>
  <si>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</si>
  <si>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</si>
  <si>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</si>
  <si>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</si>
  <si>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</si>
  <si>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</si>
  <si>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</si>
  <si>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</si>
  <si>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</si>
  <si>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</si>
  <si>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</si>
  <si>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</si>
  <si>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</si>
  <si>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</si>
  <si>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</si>
  <si>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</si>
  <si>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</si>
  <si>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</si>
  <si>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</si>
  <si>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</si>
  <si>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</si>
  <si>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</si>
  <si>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</si>
  <si>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</si>
  <si>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</si>
  <si>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</si>
  <si>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</si>
  <si>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</si>
  <si>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</si>
  <si>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</si>
  <si>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</si>
  <si>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</si>
  <si>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</si>
  <si>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</si>
  <si>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</si>
  <si>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</si>
  <si>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</si>
  <si>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</si>
  <si>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</si>
  <si>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</si>
  <si>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</si>
  <si>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</si>
  <si>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</si>
  <si>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</si>
  <si>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</si>
  <si>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</si>
  <si>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</si>
  <si>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</si>
  <si>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</si>
  <si>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</si>
  <si>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</si>
  <si>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</si>
  <si>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</si>
  <si>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</si>
  <si>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</si>
  <si>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</si>
  <si>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</si>
  <si>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</si>
  <si>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</si>
  <si>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</si>
  <si>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</si>
  <si>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</si>
  <si>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</si>
  <si>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</si>
  <si>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</si>
  <si>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</si>
  <si>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</si>
  <si>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</si>
  <si>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</si>
  <si>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</si>
  <si>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</si>
  <si>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</si>
  <si>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</si>
  <si>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</si>
  <si>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</si>
  <si>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</si>
  <si>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</si>
  <si>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</si>
  <si>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</si>
  <si>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</si>
  <si>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</si>
  <si>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</si>
  <si>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</si>
  <si>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</si>
  <si>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</si>
  <si>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</si>
  <si>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</si>
  <si>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</si>
  <si>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</si>
  <si>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</si>
  <si>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</si>
  <si>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</si>
  <si>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</si>
  <si>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</si>
  <si>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</si>
  <si>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</si>
  <si>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</si>
  <si>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</si>
  <si>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</si>
  <si>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</si>
  <si>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</si>
  <si>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</si>
  <si>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</si>
  <si>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</si>
  <si>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</si>
  <si>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</si>
  <si>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</si>
  <si>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</si>
  <si>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</si>
  <si>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</si>
  <si>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</si>
  <si>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</si>
  <si>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</si>
  <si>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</si>
  <si>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</si>
  <si>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</si>
  <si>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</si>
  <si>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</si>
  <si>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</si>
  <si>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</si>
  <si>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</si>
  <si>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</si>
  <si>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</si>
  <si>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</si>
  <si>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</si>
  <si>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</si>
  <si>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</si>
  <si>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</si>
  <si>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</si>
  <si>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</si>
  <si>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</si>
  <si>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</si>
  <si>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</si>
  <si>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</si>
  <si>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</si>
  <si>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</si>
  <si>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</si>
  <si>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</si>
  <si>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</si>
  <si>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</si>
  <si>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</si>
  <si>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</si>
  <si>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</si>
  <si>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</si>
  <si>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</si>
  <si>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</si>
  <si>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</si>
  <si>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</si>
  <si>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</si>
  <si>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</si>
  <si>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</si>
  <si>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</si>
  <si>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</si>
  <si>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</si>
  <si>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</si>
  <si>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</si>
  <si>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</si>
  <si>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</si>
  <si>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</si>
  <si>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</si>
  <si>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</si>
  <si>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</si>
  <si>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</si>
  <si>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</si>
  <si>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</si>
  <si>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</si>
  <si>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</si>
  <si>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</si>
  <si>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</si>
  <si>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</si>
  <si>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</si>
  <si>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</si>
  <si>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</si>
  <si>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</si>
  <si>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</si>
  <si>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</si>
  <si>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</si>
  <si>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</si>
  <si>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</si>
  <si>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</si>
  <si>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</si>
  <si>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</si>
  <si>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</si>
  <si>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</si>
  <si>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</si>
  <si>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</si>
  <si>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</si>
  <si>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</si>
  <si>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</si>
  <si>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</si>
  <si>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</si>
  <si>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</si>
  <si>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</si>
  <si>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</si>
  <si>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</si>
  <si>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</si>
  <si>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</si>
  <si>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</si>
  <si>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</si>
  <si>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</si>
  <si>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</si>
  <si>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</si>
  <si>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</si>
  <si>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</si>
  <si>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</si>
  <si>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</si>
  <si>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</si>
  <si>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</si>
  <si>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</si>
  <si>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</si>
  <si>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</si>
  <si>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</si>
  <si>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</si>
  <si>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</si>
  <si>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</si>
  <si>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</si>
  <si>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</si>
  <si>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</si>
  <si>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</si>
  <si>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</si>
  <si>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</si>
  <si>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</si>
  <si>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</si>
  <si>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</si>
  <si>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</si>
  <si>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</si>
  <si>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</si>
  <si>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</si>
  <si>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</si>
  <si>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</si>
  <si>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</si>
  <si>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</si>
  <si>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</si>
  <si>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</si>
  <si>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</si>
  <si>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</si>
  <si>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</si>
  <si>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</si>
  <si>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</si>
  <si>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</si>
  <si>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</si>
  <si>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</si>
  <si>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</si>
  <si>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</si>
  <si>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</si>
  <si>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</si>
  <si>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</si>
  <si>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</si>
  <si>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</si>
  <si>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</si>
  <si>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</si>
  <si>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</si>
  <si>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</si>
  <si>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</si>
  <si>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</si>
  <si>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</si>
  <si>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</si>
  <si>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</si>
  <si>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</si>
  <si>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</si>
  <si>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</si>
  <si>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</si>
  <si>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</si>
  <si>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</si>
  <si>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</si>
  <si>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</si>
  <si>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</si>
  <si>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</si>
  <si>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</si>
  <si>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</si>
  <si>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</si>
  <si>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</si>
  <si>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</si>
  <si>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</si>
  <si>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</si>
  <si>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</si>
  <si>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</si>
  <si>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</si>
  <si>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</si>
  <si>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</si>
  <si>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</si>
  <si>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</si>
  <si>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</si>
  <si>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</si>
  <si>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</si>
  <si>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</si>
  <si>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</si>
  <si>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</si>
  <si>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</si>
  <si>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</si>
  <si>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</si>
  <si>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</si>
  <si>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</si>
  <si>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</si>
  <si>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</si>
  <si>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</si>
  <si>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</si>
  <si>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</si>
  <si>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</si>
  <si>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</si>
  <si>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</si>
  <si>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</si>
  <si>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</si>
  <si>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</si>
  <si>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</si>
  <si>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</si>
  <si>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</si>
  <si>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</si>
  <si>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</si>
  <si>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</si>
  <si>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</si>
  <si>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</si>
  <si>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</si>
  <si>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</si>
  <si>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</si>
  <si>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</si>
  <si>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</si>
  <si>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</si>
  <si>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</si>
  <si>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</si>
  <si>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</si>
  <si>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</si>
  <si>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</si>
  <si>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</si>
  <si>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</si>
  <si>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</si>
  <si>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</si>
  <si>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</si>
  <si>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</si>
  <si>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</si>
  <si>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</si>
  <si>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</si>
  <si>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</si>
  <si>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</si>
  <si>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</si>
  <si>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</si>
  <si>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</si>
  <si>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</si>
  <si>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</si>
  <si>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</si>
  <si>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</si>
  <si>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</si>
  <si>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</si>
  <si>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</si>
  <si>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</si>
  <si>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</si>
  <si>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</si>
  <si>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</si>
  <si>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</si>
  <si>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</si>
  <si>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</si>
  <si>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</si>
  <si>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</si>
  <si>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</si>
  <si>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</si>
  <si>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</si>
  <si>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</si>
  <si>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</si>
  <si>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</si>
  <si>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</si>
  <si>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</si>
  <si>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</si>
  <si>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</si>
  <si>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</si>
  <si>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</si>
  <si>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</si>
  <si>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</si>
  <si>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</si>
  <si>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</si>
  <si>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</si>
  <si>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</si>
  <si>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</si>
  <si>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</si>
  <si>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</si>
  <si>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</si>
  <si>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</si>
  <si>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</si>
  <si>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</si>
  <si>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</si>
  <si>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</si>
  <si>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</si>
  <si>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</si>
  <si>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</si>
  <si>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</si>
  <si>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</si>
  <si>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</si>
  <si>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</si>
  <si>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</si>
  <si>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</si>
  <si>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</si>
  <si>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</si>
  <si>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</si>
  <si>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</si>
  <si>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</si>
  <si>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</si>
  <si>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</si>
  <si>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</si>
  <si>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</si>
  <si>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</si>
  <si>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</si>
  <si>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</si>
  <si>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</si>
  <si>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</si>
  <si>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</si>
  <si>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</si>
  <si>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</si>
  <si>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</si>
  <si>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</si>
  <si>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</si>
  <si>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</si>
  <si>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</si>
  <si>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</si>
  <si>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</si>
  <si>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</si>
  <si>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</si>
  <si>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</si>
  <si>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</si>
  <si>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</si>
  <si>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</si>
  <si>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</si>
  <si>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</si>
  <si>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</si>
  <si>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</si>
  <si>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</si>
  <si>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</si>
  <si>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</si>
  <si>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</si>
  <si>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</si>
  <si>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</si>
  <si>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</si>
  <si>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</si>
  <si>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</si>
  <si>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</si>
  <si>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</si>
  <si>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</si>
  <si>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</si>
  <si>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</si>
  <si>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</si>
  <si>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</si>
  <si>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</si>
  <si>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</si>
  <si>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</si>
  <si>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</si>
  <si>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</si>
  <si>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</si>
  <si>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</si>
  <si>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</si>
  <si>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</si>
  <si>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</si>
  <si>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</si>
  <si>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</si>
  <si>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</si>
  <si>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</si>
  <si>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</si>
  <si>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</si>
  <si>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</si>
  <si>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</si>
  <si>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</si>
  <si>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</si>
  <si>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</si>
  <si>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</si>
  <si>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</si>
  <si>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</si>
  <si>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</si>
  <si>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</si>
  <si>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</si>
  <si>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</si>
  <si>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</si>
  <si>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</si>
  <si>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</si>
  <si>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</si>
  <si>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</si>
  <si>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</si>
  <si>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</si>
  <si>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</si>
  <si>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</si>
  <si>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</si>
  <si>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</si>
  <si>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</si>
  <si>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</si>
  <si>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</si>
  <si>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</si>
  <si>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</si>
  <si>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</si>
  <si>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</si>
  <si>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</si>
  <si>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</si>
  <si>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</si>
  <si>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</si>
  <si>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</si>
  <si>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</si>
  <si>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</si>
  <si>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</si>
  <si>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</si>
  <si>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</si>
  <si>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</si>
  <si>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</si>
  <si>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</si>
  <si>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</si>
  <si>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</si>
  <si>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</si>
  <si>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</si>
  <si>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</si>
  <si>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</si>
  <si>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</si>
  <si>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</si>
  <si>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</si>
  <si>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</si>
  <si>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</si>
  <si>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</si>
  <si>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</si>
  <si>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</si>
  <si>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</si>
  <si>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</si>
  <si>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</si>
  <si>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</si>
  <si>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</si>
  <si>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</si>
  <si>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</si>
  <si>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</si>
  <si>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</si>
  <si>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</si>
  <si>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</si>
  <si>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</si>
  <si>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</si>
  <si>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</si>
  <si>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</si>
  <si>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</si>
  <si>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</si>
  <si>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</si>
  <si>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</si>
  <si>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</si>
  <si>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</si>
  <si>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</si>
  <si>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</si>
  <si>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</si>
  <si>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</si>
  <si>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</si>
  <si>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</si>
  <si>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</si>
  <si>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</si>
  <si>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</si>
  <si>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</si>
  <si>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</si>
  <si>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</si>
  <si>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</si>
  <si>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</si>
  <si>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</si>
  <si>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</si>
  <si>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</si>
  <si>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</si>
  <si>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</si>
  <si>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</si>
  <si>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</si>
  <si>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</si>
  <si>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</si>
  <si>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</si>
  <si>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</si>
  <si>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</si>
  <si>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</si>
  <si>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</si>
  <si>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</si>
  <si>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</si>
  <si>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</si>
  <si>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</si>
  <si>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</si>
  <si>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</si>
  <si>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</si>
  <si>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</si>
  <si>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</si>
  <si>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</si>
  <si>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</si>
  <si>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</si>
  <si>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</si>
  <si>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</si>
  <si>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</si>
  <si>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</si>
  <si>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</si>
  <si>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</si>
  <si>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</si>
  <si>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</si>
  <si>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</si>
  <si>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</si>
  <si>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</si>
  <si>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</si>
  <si>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</si>
  <si>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</si>
  <si>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</si>
  <si>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</si>
  <si>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</si>
  <si>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</si>
  <si>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</si>
  <si>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</si>
  <si>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</si>
  <si>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</si>
  <si>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</si>
  <si>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</si>
  <si>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</si>
  <si>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</si>
  <si>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</si>
  <si>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</si>
  <si>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</si>
  <si>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</si>
  <si>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</si>
  <si>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</si>
  <si>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</si>
  <si>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</si>
  <si>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</si>
  <si>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</si>
  <si>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</si>
  <si>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</si>
  <si>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</si>
  <si>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</si>
  <si>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</si>
  <si>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</si>
  <si>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</si>
  <si>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</si>
  <si>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</si>
  <si>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</si>
  <si>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</si>
  <si>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</si>
  <si>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</si>
  <si>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</si>
  <si>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</si>
  <si>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</si>
  <si>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</si>
  <si>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</si>
  <si>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</si>
  <si>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</si>
  <si>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</si>
  <si>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</si>
  <si>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</si>
  <si>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</si>
  <si>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</si>
  <si>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</si>
  <si>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</si>
  <si>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</si>
  <si>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</si>
  <si>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</si>
  <si>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</si>
  <si>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</si>
  <si>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</si>
  <si>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</si>
  <si>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</si>
  <si>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</si>
  <si>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</si>
  <si>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</si>
  <si>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</si>
  <si>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</si>
  <si>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</si>
  <si>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</si>
  <si>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</si>
  <si>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</si>
  <si>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</si>
  <si>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</si>
  <si>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</si>
  <si>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</si>
  <si>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</si>
  <si>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</si>
  <si>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</si>
  <si>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</si>
  <si>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</si>
  <si>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</si>
  <si>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</si>
  <si>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</si>
  <si>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</si>
  <si>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</si>
  <si>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</si>
  <si>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</si>
  <si>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</si>
  <si>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</si>
  <si>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</si>
  <si>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</si>
  <si>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</si>
  <si>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</si>
  <si>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</si>
  <si>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</si>
  <si>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</si>
  <si>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</si>
  <si>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</si>
  <si>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</si>
  <si>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</si>
  <si>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</si>
  <si>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</si>
  <si>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</si>
  <si>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</si>
  <si>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</si>
  <si>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</si>
  <si>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</si>
  <si>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</si>
  <si>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</si>
  <si>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</si>
  <si>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</si>
  <si>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</si>
  <si>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</si>
  <si>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</si>
  <si>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</si>
  <si>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</si>
  <si>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</si>
  <si>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</si>
  <si>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</si>
  <si>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</si>
  <si>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</si>
  <si>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</si>
  <si>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</si>
  <si>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</si>
  <si>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</si>
  <si>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</si>
  <si>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</si>
  <si>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</si>
  <si>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</si>
  <si>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</si>
  <si>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</si>
  <si>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</si>
  <si>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</si>
  <si>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</si>
  <si>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</si>
  <si>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</si>
  <si>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</si>
  <si>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</si>
  <si>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</si>
  <si>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</si>
  <si>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</si>
  <si>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</si>
  <si>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</si>
  <si>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</si>
  <si>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</si>
  <si>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</si>
  <si>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</si>
  <si>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</si>
  <si>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</si>
  <si>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</si>
  <si>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</si>
  <si>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</si>
  <si>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</si>
  <si>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</si>
  <si>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</si>
  <si>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</si>
  <si>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</si>
  <si>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</si>
  <si>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</si>
  <si>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</si>
  <si>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</si>
  <si>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</si>
  <si>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</si>
  <si>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</si>
  <si>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</si>
  <si>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</si>
  <si>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</si>
  <si>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</si>
  <si>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</si>
  <si>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</si>
  <si>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</si>
  <si>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</si>
  <si>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</si>
  <si>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</si>
  <si>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</si>
  <si>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</si>
  <si>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</si>
  <si>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</si>
  <si>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</si>
  <si>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</si>
  <si>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</si>
  <si>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</si>
  <si>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</si>
  <si>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</si>
  <si>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</si>
  <si>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</si>
  <si>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</si>
  <si>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</si>
  <si>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</si>
  <si>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</si>
  <si>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</si>
  <si>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</si>
  <si>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</si>
  <si>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</si>
  <si>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</si>
  <si>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</si>
  <si>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</si>
  <si>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</si>
  <si>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</si>
  <si>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</si>
  <si>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</si>
  <si>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</si>
  <si>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</si>
  <si>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</si>
  <si>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</si>
  <si>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</si>
  <si>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</si>
  <si>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</si>
  <si>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</si>
  <si>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</si>
  <si>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</si>
  <si>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</si>
  <si>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</si>
  <si>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</si>
  <si>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</si>
  <si>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</si>
  <si>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</si>
  <si>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</si>
  <si>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</si>
  <si>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</si>
  <si>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</si>
  <si>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</si>
  <si>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</si>
  <si>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</si>
  <si>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</si>
  <si>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</si>
  <si>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</si>
  <si>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</si>
  <si>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</si>
  <si>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</si>
  <si>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</si>
  <si>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</si>
  <si>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</si>
  <si>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</si>
  <si>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</si>
  <si>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</si>
  <si>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</si>
  <si>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</si>
  <si>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</si>
  <si>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</si>
  <si>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</si>
  <si>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</si>
  <si>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</si>
  <si>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</si>
  <si>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</si>
  <si>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</si>
  <si>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</si>
  <si>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</si>
  <si>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</si>
  <si>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</si>
  <si>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</si>
  <si>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</si>
  <si>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</si>
  <si>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</si>
  <si>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</si>
  <si>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</si>
  <si>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</si>
  <si>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</si>
  <si>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</si>
  <si>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</si>
  <si>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</si>
  <si>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</si>
  <si>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</si>
  <si>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</si>
  <si>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</si>
  <si>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</si>
  <si>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</si>
  <si>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</si>
  <si>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</si>
  <si>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</si>
  <si>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</si>
  <si>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</si>
  <si>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</si>
  <si>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</si>
  <si>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</si>
  <si>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</si>
  <si>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</si>
  <si>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</si>
  <si>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</si>
  <si>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</si>
  <si>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</si>
  <si>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</si>
  <si>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</si>
  <si>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</si>
  <si>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</si>
  <si>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</si>
  <si>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</si>
  <si>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</si>
  <si>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</si>
  <si>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</si>
  <si>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</si>
  <si>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</si>
  <si>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</si>
  <si>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</si>
  <si>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</si>
  <si>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</si>
  <si>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</si>
  <si>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</si>
  <si>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</si>
  <si>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</si>
  <si>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</si>
  <si>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</si>
  <si>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</si>
  <si>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</si>
  <si>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</si>
  <si>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</si>
  <si>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</si>
  <si>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</si>
  <si>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</si>
  <si>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</si>
  <si>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</si>
  <si>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</si>
  <si>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</si>
  <si>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</si>
  <si>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</si>
  <si>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</si>
  <si>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</si>
  <si>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</si>
  <si>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</si>
  <si>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</si>
  <si>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</si>
  <si>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</si>
  <si>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</si>
  <si>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</si>
  <si>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</si>
  <si>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</si>
  <si>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</si>
  <si>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</si>
  <si>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</si>
  <si>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</si>
  <si>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</si>
  <si>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</si>
  <si>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</si>
  <si>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</si>
  <si>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</si>
  <si>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</si>
  <si>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</si>
  <si>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</si>
  <si>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</si>
  <si>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</si>
  <si>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</si>
  <si>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</si>
  <si>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</si>
  <si>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</si>
  <si>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</si>
  <si>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</si>
  <si>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</si>
  <si>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</si>
  <si>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</si>
  <si>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</si>
  <si>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</si>
  <si>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</si>
  <si>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</si>
  <si>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</si>
  <si>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</si>
  <si>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</si>
  <si>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</si>
  <si>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</si>
  <si>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</si>
  <si>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</si>
  <si>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</si>
  <si>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</si>
  <si>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</si>
  <si>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</si>
  <si>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</si>
  <si>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</si>
  <si>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</si>
  <si>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</si>
  <si>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</si>
  <si>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</si>
  <si>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</si>
  <si>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</si>
  <si>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</si>
  <si>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</si>
  <si>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</si>
  <si>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</si>
  <si>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</si>
  <si>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</si>
  <si>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</si>
  <si>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</si>
  <si>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</si>
  <si>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</si>
  <si>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</si>
  <si>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</si>
  <si>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</si>
  <si>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</si>
  <si>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</si>
  <si>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</si>
  <si>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</si>
  <si>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</si>
  <si>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</si>
  <si>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</si>
  <si>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</si>
  <si>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</si>
  <si>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</si>
  <si>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</si>
  <si>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</si>
  <si>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</si>
  <si>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</si>
  <si>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</si>
  <si>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</si>
  <si>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</si>
  <si>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</si>
  <si>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</si>
  <si>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</si>
  <si>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</si>
  <si>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</si>
  <si>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</si>
  <si>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</si>
  <si>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</si>
  <si>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</si>
  <si>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</si>
  <si>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</si>
  <si>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</si>
  <si>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</si>
  <si>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</si>
  <si>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</si>
  <si>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</si>
  <si>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</si>
  <si>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</si>
  <si>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</si>
  <si>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</si>
  <si>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</si>
  <si>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</si>
  <si>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</si>
  <si>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</si>
  <si>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</si>
  <si>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</si>
  <si>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</si>
  <si>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</si>
  <si>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</si>
  <si>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</si>
  <si>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</si>
  <si>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</si>
  <si>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</si>
  <si>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</si>
  <si>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</si>
  <si>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</si>
  <si>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</si>
  <si>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</si>
  <si>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</si>
  <si>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</si>
  <si>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</si>
  <si>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</si>
  <si>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</si>
  <si>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</si>
  <si>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</si>
  <si>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</si>
  <si>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</si>
  <si>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</si>
  <si>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</si>
  <si>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</si>
  <si>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</si>
  <si>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</si>
  <si>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</si>
  <si>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</si>
  <si>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</si>
  <si>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</si>
  <si>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</si>
  <si>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</si>
  <si>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</si>
  <si>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</si>
  <si>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</si>
  <si>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</si>
  <si>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</si>
  <si>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</si>
  <si>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</si>
  <si>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</si>
  <si>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</si>
  <si>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</si>
  <si>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</si>
  <si>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</si>
  <si>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</si>
  <si>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</si>
  <si>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</si>
  <si>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</si>
  <si>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</si>
  <si>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</si>
  <si>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</si>
  <si>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</si>
  <si>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</si>
  <si>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</si>
  <si>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</si>
  <si>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</si>
  <si>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</si>
  <si>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</si>
  <si>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</si>
  <si>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</si>
  <si>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</si>
  <si>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</si>
  <si>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</si>
  <si>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</si>
  <si>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</si>
  <si>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</si>
  <si>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</si>
  <si>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</si>
  <si>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</si>
  <si>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</si>
  <si>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</si>
  <si>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</si>
  <si>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</si>
  <si>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</si>
  <si>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</si>
  <si>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</si>
  <si>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</si>
  <si>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</si>
  <si>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</si>
  <si>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</si>
  <si>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</si>
  <si>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</si>
  <si>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</si>
  <si>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</si>
  <si>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</si>
  <si>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</si>
  <si>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</si>
  <si>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</si>
  <si>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</si>
  <si>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</si>
  <si>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</si>
  <si>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</si>
  <si>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</si>
  <si>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</si>
  <si>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</si>
  <si>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</si>
  <si>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</si>
  <si>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</si>
  <si>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</si>
  <si>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</si>
  <si>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</si>
  <si>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</si>
  <si>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</si>
  <si>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</si>
  <si>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</si>
  <si>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</si>
  <si>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</si>
  <si>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</si>
  <si>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</si>
  <si>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</si>
  <si>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</si>
  <si>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</si>
  <si>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</si>
  <si>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</si>
  <si>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</si>
  <si>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</si>
  <si>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</si>
  <si>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</si>
  <si>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</si>
  <si>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</si>
  <si>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</si>
  <si>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</si>
  <si>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</si>
  <si>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</si>
  <si>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</si>
  <si>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</si>
  <si>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</si>
  <si>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</si>
  <si>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</si>
  <si>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</si>
  <si>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</si>
  <si>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</si>
  <si>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</si>
  <si>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</si>
  <si>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</si>
  <si>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</si>
  <si>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</si>
  <si>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</si>
  <si>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</si>
  <si>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</si>
  <si>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</si>
  <si>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</si>
  <si>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</si>
  <si>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</si>
  <si>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</si>
  <si>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</si>
  <si>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</si>
  <si>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</si>
  <si>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</si>
  <si>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</si>
  <si>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</si>
  <si>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</si>
  <si>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</si>
  <si>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</si>
  <si>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</si>
  <si>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</si>
  <si>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</si>
  <si>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</si>
  <si>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</si>
  <si>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</si>
  <si>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</si>
  <si>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</si>
  <si>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</si>
  <si>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</si>
  <si>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</si>
  <si>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</si>
  <si>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</si>
  <si>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</si>
  <si>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</si>
  <si>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</si>
  <si>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</si>
  <si>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</si>
  <si>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</si>
  <si>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</si>
  <si>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</si>
  <si>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</si>
  <si>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</si>
  <si>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</si>
  <si>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</si>
  <si>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</si>
  <si>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</si>
  <si>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</si>
  <si>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</si>
  <si>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</si>
  <si>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</si>
  <si>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</si>
  <si>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</si>
  <si>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</si>
  <si>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</si>
  <si>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</si>
  <si>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</si>
  <si>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</si>
  <si>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</si>
  <si>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</si>
  <si>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</si>
  <si>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</si>
  <si>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</si>
  <si>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</si>
  <si>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</si>
  <si>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</si>
  <si>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</si>
  <si>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</si>
  <si>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</si>
  <si>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</si>
  <si>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</si>
  <si>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</si>
  <si>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</si>
  <si>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</si>
  <si>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</si>
  <si>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</si>
  <si>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</si>
  <si>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</si>
  <si>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</si>
  <si>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</si>
  <si>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</si>
  <si>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</si>
  <si>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</si>
  <si>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</si>
  <si>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</si>
  <si>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</si>
  <si>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</si>
  <si>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</si>
  <si>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</si>
  <si>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</si>
  <si>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</si>
  <si>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</si>
  <si>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</si>
  <si>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</si>
  <si>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</si>
  <si>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</si>
  <si>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</si>
  <si>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</si>
  <si>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</si>
  <si>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</si>
  <si>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</si>
  <si>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</si>
  <si>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</si>
  <si>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</si>
  <si>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</si>
  <si>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</si>
  <si>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</si>
  <si>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</si>
  <si>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</si>
  <si>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</si>
  <si>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</si>
  <si>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</si>
  <si>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</si>
  <si>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</si>
  <si>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</si>
  <si>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</si>
  <si>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</si>
  <si>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</si>
  <si>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</si>
  <si>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</si>
  <si>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</si>
  <si>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</si>
  <si>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</si>
  <si>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</si>
  <si>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</si>
  <si>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</si>
  <si>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</si>
  <si>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</si>
  <si>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</si>
  <si>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</si>
  <si>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</si>
  <si>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</si>
  <si>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</si>
  <si>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</si>
  <si>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</si>
  <si>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</si>
  <si>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</si>
  <si>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</si>
  <si>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</si>
  <si>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</si>
  <si>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</si>
  <si>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</si>
  <si>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</si>
  <si>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</si>
  <si>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</si>
  <si>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</si>
  <si>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</si>
  <si>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</si>
  <si>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</si>
  <si>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</si>
  <si>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</si>
  <si>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</si>
  <si>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</si>
  <si>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</si>
  <si>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</si>
  <si>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</si>
  <si>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</si>
  <si>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</si>
  <si>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</si>
  <si>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</si>
  <si>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</si>
  <si>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</si>
  <si>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</si>
  <si>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</si>
  <si>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</si>
  <si>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</si>
  <si>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</si>
  <si>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</si>
  <si>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</si>
  <si>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</si>
  <si>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</si>
  <si>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</si>
  <si>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</si>
  <si>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</si>
  <si>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</si>
  <si>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</si>
  <si>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</si>
  <si>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</si>
  <si>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</si>
  <si>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</si>
  <si>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</si>
  <si>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</si>
  <si>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</si>
  <si>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</si>
  <si>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</si>
  <si>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</si>
  <si>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</si>
  <si>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</si>
  <si>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</si>
  <si>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</si>
  <si>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</si>
  <si>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</si>
  <si>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</si>
  <si>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</si>
  <si>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</si>
  <si>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</si>
  <si>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</si>
  <si>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</si>
  <si>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</si>
  <si>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</si>
  <si>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</si>
  <si>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</si>
  <si>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</si>
  <si>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</si>
  <si>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</si>
  <si>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</si>
  <si>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</si>
  <si>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</si>
  <si>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</si>
  <si>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</si>
  <si>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</si>
  <si>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</si>
  <si>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</si>
  <si>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</si>
  <si>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</si>
  <si>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</si>
  <si>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</si>
  <si>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</si>
  <si>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</si>
  <si>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</si>
  <si>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</si>
  <si>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</si>
  <si>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</si>
  <si>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</si>
  <si>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</si>
  <si>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</si>
  <si>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</si>
  <si>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</si>
  <si>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</si>
  <si>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</si>
  <si>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</si>
  <si>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</si>
  <si>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</si>
  <si>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</si>
  <si>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</si>
  <si>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</si>
  <si>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</si>
  <si>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</si>
  <si>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</si>
  <si>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</si>
  <si>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</si>
  <si>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</si>
  <si>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</si>
  <si>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</si>
  <si>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</si>
  <si>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</si>
  <si>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</si>
  <si>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</si>
  <si>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</si>
  <si>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</si>
  <si>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</si>
  <si>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</si>
  <si>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</si>
  <si>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</si>
  <si>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</si>
  <si>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</si>
  <si>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</si>
  <si>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</si>
  <si>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</si>
  <si>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</si>
  <si>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</si>
  <si>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</si>
  <si>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</si>
  <si>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</si>
  <si>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</si>
  <si>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</si>
  <si>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</si>
  <si>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</si>
  <si>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</si>
  <si>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</si>
  <si>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</si>
  <si>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</si>
  <si>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</si>
  <si>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</si>
  <si>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</si>
  <si>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</si>
  <si>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</si>
  <si>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</si>
  <si>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</si>
  <si>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</si>
  <si>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</si>
  <si>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</si>
  <si>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</si>
  <si>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</si>
  <si>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</si>
  <si>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</si>
  <si>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</si>
  <si>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</si>
  <si>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</si>
  <si>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</si>
  <si>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</si>
  <si>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</si>
  <si>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</si>
  <si>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</si>
  <si>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</si>
  <si>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</si>
  <si>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</si>
  <si>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</si>
  <si>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</si>
  <si>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</si>
  <si>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</si>
  <si>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</si>
  <si>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</si>
  <si>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</si>
  <si>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</si>
  <si>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</si>
  <si>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</si>
  <si>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</si>
  <si>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</si>
  <si>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</si>
  <si>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</si>
  <si>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</si>
  <si>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</si>
  <si>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</si>
  <si>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</si>
  <si>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</si>
  <si>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</si>
  <si>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</si>
  <si>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</si>
  <si>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</si>
  <si>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</si>
  <si>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</si>
  <si>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</si>
  <si>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</si>
  <si>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</si>
  <si>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</si>
  <si>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</si>
  <si>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</si>
  <si>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</si>
  <si>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</si>
  <si>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</si>
  <si>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</si>
  <si>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</si>
  <si>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</si>
  <si>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</si>
  <si>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</si>
  <si>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</si>
  <si>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</si>
  <si>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</si>
  <si>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</si>
  <si>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</si>
  <si>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</si>
  <si>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</si>
  <si>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</si>
  <si>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</si>
  <si>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</si>
  <si>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</si>
  <si>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</si>
  <si>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</si>
  <si>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</si>
  <si>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</si>
  <si>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</si>
  <si>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</si>
  <si>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</si>
  <si>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</si>
  <si>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</si>
  <si>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</si>
  <si>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</si>
  <si>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</si>
  <si>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</si>
  <si>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</si>
  <si>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</si>
  <si>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</si>
  <si>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</si>
  <si>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</si>
  <si>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</si>
  <si>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</si>
  <si>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</si>
  <si>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</si>
  <si>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</si>
  <si>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</si>
  <si>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</si>
  <si>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</si>
  <si>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</si>
  <si>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</si>
  <si>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</si>
  <si>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</si>
  <si>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</si>
  <si>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</si>
  <si>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</si>
  <si>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</si>
  <si>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</si>
  <si>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</si>
  <si>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</si>
  <si>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</si>
  <si>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</si>
  <si>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</si>
  <si>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</si>
  <si>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</si>
  <si>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</si>
  <si>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</si>
  <si>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</si>
  <si>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</si>
  <si>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</si>
  <si>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</si>
  <si>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</si>
  <si>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</si>
  <si>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</si>
  <si>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</si>
  <si>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</si>
  <si>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</si>
  <si>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</si>
  <si>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</si>
  <si>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</si>
  <si>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</si>
  <si>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</si>
  <si>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</si>
  <si>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</si>
  <si>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</si>
  <si>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</si>
  <si>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</si>
  <si>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</si>
  <si>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</si>
  <si>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</si>
  <si>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</si>
  <si>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</si>
  <si>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</si>
  <si>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</si>
  <si>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</si>
  <si>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</si>
  <si>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</si>
  <si>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</si>
  <si>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</si>
  <si>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</si>
  <si>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</si>
  <si>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</si>
  <si>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</si>
  <si>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</si>
  <si>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</si>
  <si>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</si>
  <si>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</si>
  <si>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</si>
  <si>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</si>
  <si>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</si>
  <si>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</si>
  <si>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</si>
  <si>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</si>
  <si>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</si>
  <si>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</si>
  <si>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</si>
  <si>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</si>
  <si>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</si>
  <si>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</si>
  <si>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</si>
  <si>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</si>
  <si>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</si>
  <si>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</si>
  <si>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</si>
  <si>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</si>
  <si>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</si>
  <si>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</si>
  <si>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</si>
  <si>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</si>
  <si>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</si>
  <si>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</si>
  <si>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</si>
  <si>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</si>
  <si>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</si>
  <si>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</si>
  <si>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</si>
  <si>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</si>
  <si>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</si>
  <si>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</si>
  <si>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</si>
  <si>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</si>
  <si>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</si>
  <si>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</si>
  <si>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</si>
  <si>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</si>
  <si>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</si>
  <si>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</si>
  <si>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</si>
  <si>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</si>
  <si>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</si>
  <si>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</si>
  <si>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</si>
  <si>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</si>
  <si>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</si>
  <si>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</si>
  <si>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</si>
  <si>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</si>
  <si>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</si>
  <si>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</si>
  <si>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</si>
  <si>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</si>
  <si>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</si>
  <si>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</si>
  <si>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</si>
  <si>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</si>
  <si>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</si>
  <si>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</si>
  <si>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</si>
  <si>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</si>
  <si>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</si>
  <si>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</si>
  <si>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</si>
  <si>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</si>
  <si>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</si>
  <si>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</si>
  <si>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</si>
  <si>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</si>
  <si>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</si>
  <si>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</si>
  <si>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</si>
  <si>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</si>
  <si>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</si>
  <si>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</si>
  <si>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</si>
  <si>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</si>
  <si>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</si>
  <si>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</si>
  <si>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</si>
  <si>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</si>
  <si>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</si>
  <si>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</si>
  <si>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</si>
  <si>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</si>
  <si>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</si>
  <si>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</si>
  <si>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</si>
  <si>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</si>
  <si>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</si>
  <si>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</si>
  <si>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</si>
  <si>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</si>
  <si>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</si>
  <si>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</si>
  <si>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</si>
  <si>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</si>
  <si>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</si>
  <si>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</si>
  <si>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</si>
  <si>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</si>
  <si>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</si>
  <si>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</si>
  <si>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</si>
  <si>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</si>
  <si>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</si>
  <si>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</si>
  <si>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</si>
  <si>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</si>
  <si>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</si>
  <si>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</si>
  <si>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</si>
  <si>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</si>
  <si>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</si>
  <si>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</si>
  <si>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</si>
  <si>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</si>
  <si>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</si>
  <si>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</si>
  <si>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</si>
  <si>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</si>
  <si>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</si>
  <si>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</si>
  <si>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</si>
  <si>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</si>
  <si>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</si>
  <si>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</si>
  <si>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</si>
  <si>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</si>
  <si>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</si>
  <si>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</si>
  <si>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</si>
  <si>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</si>
  <si>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</si>
  <si>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</si>
  <si>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</si>
  <si>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</si>
  <si>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</si>
  <si>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</si>
  <si>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</si>
  <si>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</si>
  <si>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</si>
  <si>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</si>
  <si>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</si>
  <si>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</si>
  <si>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</si>
  <si>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</si>
  <si>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</si>
  <si>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</si>
  <si>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</si>
  <si>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</si>
  <si>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</si>
  <si>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</si>
  <si>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</si>
  <si>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</si>
  <si>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</si>
  <si>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</si>
  <si>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</si>
  <si>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</si>
  <si>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</si>
  <si>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</si>
  <si>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</si>
  <si>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</si>
  <si>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</si>
  <si>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</si>
  <si>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</si>
  <si>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</si>
  <si>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</si>
  <si>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</si>
  <si>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</si>
  <si>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</si>
  <si>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</si>
  <si>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</si>
  <si>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</si>
  <si>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</si>
  <si>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</si>
  <si>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</si>
  <si>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</si>
  <si>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</si>
  <si>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</si>
  <si>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</si>
  <si>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</si>
  <si>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</si>
  <si>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</si>
  <si>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</si>
  <si>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</si>
  <si>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</si>
  <si>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</si>
  <si>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</si>
  <si>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</si>
  <si>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</si>
  <si>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</si>
  <si>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</si>
  <si>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</si>
  <si>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</si>
  <si>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</si>
  <si>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</si>
  <si>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</si>
  <si>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</si>
  <si>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</si>
  <si>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</si>
  <si>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</si>
  <si>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</si>
  <si>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</si>
  <si>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</si>
  <si>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</si>
  <si>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</si>
  <si>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</si>
  <si>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</si>
  <si>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</si>
  <si>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</si>
  <si>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</si>
  <si>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</si>
  <si>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</si>
  <si>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</si>
  <si>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</si>
  <si>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</si>
  <si>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</si>
  <si>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</si>
  <si>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</si>
  <si>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</si>
  <si>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</si>
  <si>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</si>
  <si>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</si>
  <si>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</si>
  <si>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</si>
  <si>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</si>
  <si>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</si>
  <si>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</si>
  <si>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</si>
  <si>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</si>
  <si>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</si>
  <si>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</si>
  <si>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</si>
  <si>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</si>
  <si>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</si>
  <si>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</si>
  <si>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</si>
  <si>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</si>
  <si>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</si>
  <si>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</si>
  <si>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</si>
  <si>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</si>
  <si>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</si>
  <si>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</si>
  <si>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</si>
  <si>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</si>
  <si>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</si>
  <si>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</si>
  <si>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</si>
  <si>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</si>
  <si>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</si>
  <si>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</si>
  <si>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</si>
  <si>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</si>
  <si>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</si>
  <si>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</si>
  <si>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</si>
  <si>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</si>
  <si>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</si>
  <si>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</si>
  <si>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</si>
  <si>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</si>
  <si>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</si>
  <si>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</si>
  <si>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</si>
  <si>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</si>
  <si>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</si>
  <si>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</si>
  <si>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</si>
  <si>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</si>
  <si>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</si>
  <si>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</si>
  <si>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</si>
  <si>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</si>
  <si>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</si>
  <si>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</si>
  <si>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</si>
  <si>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</si>
  <si>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</si>
  <si>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</si>
  <si>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</si>
  <si>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</si>
  <si>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</si>
  <si>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</si>
  <si>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</si>
  <si>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</si>
  <si>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</si>
  <si>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</si>
  <si>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</si>
  <si>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</si>
  <si>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</si>
  <si>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</si>
  <si>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</si>
  <si>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</si>
  <si>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</si>
  <si>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</si>
  <si>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</si>
  <si>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</si>
  <si>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</si>
  <si>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</si>
  <si>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</si>
  <si>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</si>
  <si>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</si>
  <si>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</si>
  <si>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</si>
  <si>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</si>
  <si>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</si>
  <si>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</si>
  <si>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</si>
  <si>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</si>
  <si>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</si>
  <si>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</si>
  <si>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</si>
  <si>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</si>
  <si>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</si>
  <si>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</si>
  <si>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</si>
  <si>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</si>
  <si>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</si>
  <si>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</si>
  <si>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</si>
  <si>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</si>
  <si>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</si>
  <si>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</si>
  <si>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</si>
  <si>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</si>
  <si>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</si>
  <si>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</si>
  <si>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</si>
  <si>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</si>
  <si>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</si>
  <si>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</si>
  <si>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</si>
  <si>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</si>
  <si>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</si>
  <si>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</si>
  <si>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</si>
  <si>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</si>
  <si>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</si>
  <si>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</si>
  <si>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</si>
  <si>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</si>
  <si>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</si>
  <si>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</si>
  <si>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</si>
  <si>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</si>
  <si>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</si>
  <si>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</si>
  <si>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</si>
  <si>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</si>
  <si>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</si>
  <si>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</si>
  <si>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</si>
  <si>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</si>
  <si>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</si>
  <si>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</si>
  <si>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</si>
  <si>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</si>
  <si>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</si>
  <si>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</si>
  <si>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</si>
  <si>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</si>
  <si>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</si>
  <si>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</si>
  <si>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</si>
  <si>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</si>
  <si>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</si>
  <si>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</si>
  <si>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</si>
  <si>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</si>
  <si>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</si>
  <si>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</si>
  <si>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</si>
  <si>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</si>
  <si>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</si>
  <si>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</si>
  <si>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</si>
  <si>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</si>
  <si>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</si>
  <si>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</si>
  <si>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</si>
  <si>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</si>
  <si>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</si>
  <si>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</si>
  <si>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</si>
  <si>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</si>
  <si>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</si>
  <si>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</si>
  <si>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</si>
  <si>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</si>
  <si>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</si>
  <si>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</si>
  <si>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</si>
  <si>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</si>
  <si>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</si>
  <si>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</si>
  <si>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</si>
  <si>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</si>
  <si>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</si>
  <si>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</si>
  <si>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</si>
  <si>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</si>
  <si>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</si>
  <si>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</si>
  <si>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</si>
  <si>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</si>
  <si>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</si>
  <si>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</si>
  <si>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</si>
  <si>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</si>
  <si>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</si>
  <si>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</si>
  <si>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</si>
  <si>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</si>
  <si>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</si>
  <si>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</si>
  <si>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</si>
  <si>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</si>
  <si>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</si>
  <si>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</si>
  <si>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</si>
  <si>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</si>
  <si>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</si>
  <si>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</si>
  <si>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</si>
  <si>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</si>
  <si>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</si>
  <si>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</si>
  <si>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</si>
  <si>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</si>
  <si>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</si>
  <si>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</si>
  <si>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</si>
  <si>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</si>
  <si>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</si>
  <si>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</si>
  <si>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</si>
  <si>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</si>
  <si>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</si>
  <si>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</si>
  <si>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</si>
  <si>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</si>
  <si>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</si>
  <si>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</si>
  <si>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</si>
  <si>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</si>
  <si>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</si>
  <si>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</si>
  <si>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</si>
  <si>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</si>
  <si>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</si>
  <si>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</si>
  <si>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</si>
  <si>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</si>
  <si>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</si>
  <si>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</si>
  <si>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</si>
  <si>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</si>
  <si>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</si>
  <si>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</si>
  <si>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</si>
  <si>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</si>
  <si>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</si>
  <si>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</si>
  <si>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</si>
  <si>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</si>
  <si>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</si>
  <si>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</si>
  <si>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</si>
  <si>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</si>
  <si>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</si>
  <si>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</si>
  <si>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</si>
  <si>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</si>
  <si>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</si>
  <si>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</si>
  <si>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</si>
  <si>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</si>
  <si>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</si>
  <si>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</si>
  <si>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</si>
  <si>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</si>
  <si>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</si>
  <si>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</si>
  <si>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</si>
  <si>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</si>
  <si>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</si>
  <si>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</si>
  <si>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</si>
  <si>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</si>
  <si>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</si>
  <si>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</si>
  <si>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</si>
  <si>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</si>
  <si>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</si>
  <si>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</si>
  <si>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</si>
  <si>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</si>
  <si>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</si>
  <si>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</si>
  <si>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</si>
  <si>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</si>
  <si>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</si>
  <si>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</si>
  <si>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</si>
  <si>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</si>
  <si>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</si>
  <si>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</si>
  <si>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</si>
  <si>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</si>
  <si>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</si>
  <si>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</si>
  <si>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</si>
  <si>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</si>
  <si>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</si>
  <si>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</si>
  <si>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</si>
  <si>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</si>
  <si>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</si>
  <si>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</si>
  <si>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</si>
  <si>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</si>
  <si>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</si>
  <si>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</si>
  <si>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</si>
  <si>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</si>
  <si>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</si>
  <si>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</si>
  <si>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</si>
  <si>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</si>
  <si>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</si>
  <si>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</si>
  <si>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</si>
  <si>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</si>
  <si>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</si>
  <si>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</si>
  <si>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</si>
  <si>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</si>
  <si>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</si>
  <si>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</si>
  <si>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</si>
  <si>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</si>
  <si>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</si>
  <si>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</si>
  <si>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</si>
  <si>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</si>
  <si>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</si>
  <si>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</si>
  <si>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</si>
  <si>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</si>
  <si>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</si>
  <si>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</si>
  <si>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</si>
  <si>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</si>
  <si>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</si>
  <si>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</si>
  <si>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</si>
  <si>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</si>
  <si>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</si>
  <si>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</si>
  <si>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</si>
  <si>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</si>
  <si>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</si>
  <si>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</si>
  <si>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</si>
  <si>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</si>
  <si>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</si>
  <si>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</si>
  <si>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</si>
  <si>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</si>
  <si>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</si>
  <si>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</si>
  <si>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</si>
  <si>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</si>
  <si>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</si>
  <si>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</si>
  <si>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</si>
  <si>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</si>
  <si>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</si>
  <si>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</si>
  <si>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</si>
  <si>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</si>
  <si>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</si>
  <si>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</si>
  <si>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</si>
  <si>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</si>
  <si>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</si>
  <si>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</si>
  <si>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</si>
  <si>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</si>
  <si>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</si>
  <si>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</si>
  <si>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</si>
  <si>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</si>
  <si>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</si>
  <si>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</si>
  <si>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</si>
  <si>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</si>
  <si>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</si>
  <si>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</si>
  <si>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</si>
  <si>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</si>
  <si>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</si>
  <si>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</si>
  <si>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</si>
  <si>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</si>
  <si>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</si>
  <si>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</si>
  <si>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</si>
  <si>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</si>
  <si>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</si>
  <si>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</si>
  <si>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</si>
  <si>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</si>
  <si>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</si>
  <si>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</si>
  <si>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</si>
  <si>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</si>
  <si>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</si>
  <si>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</si>
  <si>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</si>
  <si>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</si>
  <si>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</si>
  <si>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</si>
  <si>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</si>
  <si>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</si>
  <si>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</si>
  <si>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</si>
  <si>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</si>
  <si>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</si>
  <si>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</si>
  <si>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</si>
  <si>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</si>
  <si>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</si>
  <si>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</si>
  <si>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</si>
  <si>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</si>
  <si>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</si>
  <si>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</si>
  <si>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</si>
  <si>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</si>
  <si>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</si>
  <si>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</si>
  <si>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</si>
  <si>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</si>
  <si>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</si>
  <si>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</si>
  <si>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</si>
  <si>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</si>
  <si>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</si>
  <si>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</si>
  <si>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</si>
  <si>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</si>
  <si>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</si>
  <si>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</si>
  <si>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</si>
  <si>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</si>
  <si>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</si>
  <si>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</si>
  <si>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</si>
  <si>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</si>
  <si>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</si>
  <si>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</si>
  <si>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</si>
  <si>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</si>
  <si>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</si>
  <si>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</si>
  <si>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</si>
  <si>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</si>
  <si>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</si>
  <si>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</si>
  <si>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</si>
  <si>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</si>
  <si>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</si>
  <si>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</si>
  <si>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</si>
  <si>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</si>
  <si>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</si>
  <si>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</si>
  <si>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</si>
  <si>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</si>
  <si>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</si>
  <si>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</si>
  <si>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</si>
  <si>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</si>
  <si>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</si>
  <si>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</si>
  <si>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</si>
  <si>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</si>
  <si>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</si>
  <si>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</si>
  <si>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</si>
  <si>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</si>
  <si>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</si>
  <si>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</si>
  <si>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</si>
  <si>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</si>
  <si>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</si>
  <si>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</si>
  <si>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</si>
  <si>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</si>
  <si>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</si>
  <si>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</si>
  <si>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</si>
  <si>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</si>
  <si>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</si>
  <si>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</si>
  <si>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</si>
  <si>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</si>
  <si>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</si>
  <si>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</si>
  <si>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</si>
  <si>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</si>
  <si>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</si>
  <si>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</si>
  <si>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</si>
  <si>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</si>
  <si>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</si>
  <si>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</si>
  <si>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</si>
  <si>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</si>
  <si>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</si>
  <si>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</si>
  <si>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</si>
  <si>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</si>
  <si>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</si>
  <si>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</si>
  <si>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</si>
  <si>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</si>
  <si>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</si>
  <si>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</si>
  <si>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</si>
  <si>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</si>
  <si>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</si>
  <si>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</si>
  <si>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</si>
  <si>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</si>
  <si>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</si>
  <si>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</si>
  <si>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</si>
  <si>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</si>
  <si>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</si>
  <si>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</si>
  <si>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</si>
  <si>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</si>
  <si>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</si>
  <si>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</si>
  <si>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</si>
  <si>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</si>
  <si>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</si>
  <si>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</si>
  <si>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</si>
  <si>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</si>
  <si>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</si>
  <si>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</si>
  <si>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</si>
  <si>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</si>
  <si>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</si>
  <si>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</si>
  <si>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</si>
  <si>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</si>
  <si>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</si>
  <si>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</si>
  <si>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</si>
  <si>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</si>
  <si>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</si>
  <si>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</si>
  <si>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</si>
  <si>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</si>
  <si>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</si>
  <si>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</si>
  <si>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</si>
  <si>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</si>
  <si>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</si>
  <si>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</si>
  <si>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</si>
  <si>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</si>
  <si>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</si>
  <si>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</si>
  <si>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</si>
  <si>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</si>
  <si>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</si>
  <si>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</si>
  <si>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</si>
  <si>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</si>
  <si>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</si>
  <si>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</si>
  <si>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</si>
  <si>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</si>
  <si>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</si>
  <si>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</si>
  <si>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</si>
  <si>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</si>
  <si>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</si>
  <si>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</si>
  <si>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</si>
  <si>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</si>
  <si>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</si>
  <si>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</si>
  <si>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</si>
  <si>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</si>
  <si>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</si>
  <si>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</si>
  <si>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</si>
  <si>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</si>
  <si>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</si>
  <si>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</si>
  <si>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</si>
  <si>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</si>
  <si>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</si>
  <si>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</si>
  <si>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</si>
  <si>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</si>
  <si>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</si>
  <si>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</si>
  <si>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</si>
  <si>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</si>
  <si>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</si>
  <si>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</si>
  <si>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</si>
  <si>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</si>
  <si>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</si>
  <si>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</si>
  <si>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</si>
  <si>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</si>
  <si>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</si>
  <si>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</si>
  <si>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</si>
  <si>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</si>
  <si>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</si>
  <si>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</si>
  <si>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</si>
  <si>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</si>
  <si>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</si>
  <si>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</si>
  <si>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</si>
  <si>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</si>
  <si>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</si>
  <si>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</si>
  <si>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</si>
  <si>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</si>
  <si>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</si>
  <si>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</si>
  <si>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</si>
  <si>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</si>
  <si>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</si>
  <si>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</si>
  <si>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</si>
  <si>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</si>
  <si>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</si>
  <si>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</si>
  <si>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</si>
  <si>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</si>
  <si>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</si>
  <si>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</si>
  <si>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</si>
  <si>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</si>
  <si>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</si>
  <si>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</si>
  <si>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</si>
  <si>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</si>
  <si>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</si>
  <si>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</si>
  <si>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</si>
  <si>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</si>
  <si>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</si>
  <si>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</si>
  <si>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</si>
  <si>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</si>
  <si>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</si>
  <si>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</si>
  <si>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</si>
  <si>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</si>
  <si>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</si>
  <si>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</si>
  <si>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</si>
  <si>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</si>
  <si>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</si>
  <si>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</si>
  <si>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</si>
  <si>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</si>
  <si>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</si>
  <si>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</si>
  <si>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</si>
  <si>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</si>
  <si>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</si>
  <si>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</si>
  <si>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</si>
  <si>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</si>
  <si>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</si>
  <si>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</si>
  <si>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</si>
  <si>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</si>
  <si>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</si>
  <si>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</si>
  <si>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</si>
  <si>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</si>
  <si>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</si>
  <si>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</si>
  <si>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</si>
  <si>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</si>
  <si>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</si>
  <si>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</si>
  <si>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</si>
  <si>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</si>
  <si>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</si>
  <si>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</si>
  <si>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</si>
  <si>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</si>
  <si>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</si>
  <si>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</si>
  <si>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</si>
  <si>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</si>
  <si>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</si>
  <si>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</si>
  <si>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</si>
  <si>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</si>
  <si>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</si>
  <si>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</si>
  <si>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</si>
  <si>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</si>
  <si>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</si>
  <si>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</si>
  <si>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</si>
  <si>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</si>
  <si>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</si>
  <si>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</si>
  <si>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</si>
  <si>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</si>
  <si>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</si>
  <si>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</si>
  <si>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</si>
  <si>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</si>
  <si>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</si>
  <si>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</si>
  <si>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</si>
  <si>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</si>
  <si>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</si>
  <si>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</si>
  <si>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</si>
  <si>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</si>
  <si>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</si>
  <si>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</si>
  <si>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</si>
  <si>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</si>
  <si>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</si>
  <si>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</si>
  <si>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</si>
  <si>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</si>
  <si>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</si>
  <si>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</si>
  <si>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</si>
  <si>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</si>
  <si>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</si>
  <si>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</si>
  <si>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</si>
  <si>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</si>
  <si>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</si>
  <si>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</si>
  <si>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</si>
  <si>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</si>
  <si>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</si>
  <si>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</si>
  <si>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</si>
  <si>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</si>
  <si>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</si>
  <si>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</si>
  <si>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</si>
  <si>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</si>
  <si>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</si>
  <si>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</si>
  <si>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</si>
  <si>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</si>
  <si>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</si>
  <si>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</si>
  <si>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</si>
  <si>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</si>
  <si>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</si>
  <si>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</si>
  <si>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</si>
  <si>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</si>
  <si>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</si>
  <si>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</si>
  <si>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</si>
  <si>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</si>
  <si>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</si>
  <si>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</si>
  <si>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</si>
  <si>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</si>
  <si>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</si>
  <si>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</si>
  <si>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</si>
  <si>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</si>
  <si>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</si>
  <si>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</si>
  <si>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</si>
  <si>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</si>
  <si>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</si>
  <si>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</si>
  <si>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</si>
  <si>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</si>
  <si>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</si>
  <si>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</si>
  <si>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</si>
  <si>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</si>
  <si>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</si>
  <si>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</si>
  <si>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</si>
  <si>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</si>
  <si>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</si>
  <si>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</si>
  <si>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</si>
  <si>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</si>
  <si>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</si>
  <si>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</si>
  <si>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</si>
  <si>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</si>
  <si>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</si>
  <si>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</si>
  <si>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</si>
  <si>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</si>
  <si>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</si>
  <si>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</si>
  <si>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</si>
  <si>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</si>
  <si>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</si>
  <si>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</si>
  <si>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</si>
  <si>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</si>
  <si>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</si>
  <si>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</si>
  <si>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</si>
  <si>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</si>
  <si>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</si>
  <si>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</si>
  <si>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</si>
  <si>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</si>
  <si>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</si>
  <si>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</si>
  <si>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</si>
  <si>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</si>
  <si>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</si>
  <si>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</si>
  <si>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</si>
  <si>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</si>
  <si>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</si>
  <si>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</si>
  <si>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</si>
  <si>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</si>
  <si>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</si>
  <si>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</si>
  <si>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</si>
  <si>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</si>
  <si>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</si>
  <si>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</si>
  <si>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</si>
  <si>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</si>
  <si>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</si>
  <si>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</si>
  <si>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</si>
  <si>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</si>
  <si>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</si>
  <si>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</si>
  <si>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</si>
  <si>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</si>
  <si>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</si>
  <si>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</si>
  <si>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</si>
  <si>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</si>
  <si>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</si>
  <si>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</si>
  <si>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</si>
  <si>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</si>
  <si>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</si>
  <si>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</si>
  <si>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</si>
  <si>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</si>
  <si>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</si>
  <si>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</si>
  <si>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</si>
  <si>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</si>
  <si>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</si>
  <si>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</si>
  <si>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</si>
  <si>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</si>
  <si>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</si>
  <si>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</si>
  <si>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</si>
  <si>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</si>
  <si>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</si>
  <si>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</si>
  <si>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</si>
  <si>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</si>
  <si>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</si>
  <si>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</si>
  <si>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</si>
  <si>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</si>
  <si>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</si>
  <si>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</si>
  <si>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</si>
  <si>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</si>
  <si>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</si>
  <si>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</si>
  <si>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</si>
  <si>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</si>
  <si>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</si>
  <si>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</si>
  <si>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</si>
  <si>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</si>
  <si>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</si>
  <si>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</si>
  <si>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</si>
  <si>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</si>
  <si>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</si>
  <si>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</si>
  <si>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</si>
  <si>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</si>
  <si>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</si>
  <si>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</si>
  <si>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</si>
  <si>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</si>
  <si>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</si>
  <si>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</si>
  <si>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</si>
  <si>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</si>
  <si>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</si>
  <si>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</si>
  <si>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</si>
  <si>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</si>
  <si>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</si>
  <si>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</si>
  <si>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</si>
  <si>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</si>
  <si>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</si>
  <si>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</si>
  <si>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</si>
  <si>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</si>
  <si>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</si>
  <si>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</si>
  <si>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</si>
  <si>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</si>
  <si>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</si>
  <si>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</si>
  <si>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</si>
  <si>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</si>
  <si>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</si>
  <si>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</si>
  <si>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</si>
  <si>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</si>
  <si>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</si>
  <si>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</si>
  <si>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</si>
  <si>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</si>
  <si>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</si>
  <si>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</si>
  <si>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</si>
  <si>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</si>
  <si>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</si>
  <si>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</si>
  <si>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</si>
  <si>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</si>
  <si>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</si>
  <si>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</si>
  <si>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</si>
  <si>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</si>
  <si>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</si>
  <si>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</si>
  <si>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</si>
  <si>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</si>
  <si>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</si>
  <si>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</si>
  <si>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</si>
  <si>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</si>
  <si>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</si>
  <si>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</si>
  <si>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</si>
  <si>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</si>
  <si>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</si>
  <si>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</si>
  <si>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</si>
  <si>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</si>
  <si>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</si>
  <si>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</si>
  <si>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</si>
  <si>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</si>
  <si>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</si>
  <si>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</si>
  <si>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</si>
  <si>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</si>
  <si>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</si>
  <si>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</si>
  <si>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</si>
  <si>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</si>
  <si>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</si>
  <si>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</si>
  <si>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</si>
  <si>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</si>
  <si>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</si>
  <si>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</si>
  <si>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</si>
  <si>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</si>
  <si>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</si>
  <si>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</si>
  <si>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</si>
  <si>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</si>
  <si>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</si>
  <si>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</si>
  <si>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</si>
  <si>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</si>
  <si>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</si>
  <si>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</si>
  <si>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</si>
  <si>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</si>
  <si>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</si>
  <si>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</si>
  <si>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</si>
  <si>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</si>
  <si>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</si>
  <si>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</si>
  <si>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</si>
  <si>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</si>
  <si>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</si>
  <si>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</si>
  <si>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</si>
  <si>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</si>
  <si>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</si>
  <si>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</si>
  <si>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</si>
  <si>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</si>
  <si>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</si>
  <si>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</si>
  <si>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</si>
  <si>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</si>
  <si>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</si>
  <si>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</si>
  <si>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</si>
  <si>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</si>
  <si>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</si>
  <si>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</si>
  <si>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</si>
  <si>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</si>
  <si>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</si>
  <si>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</si>
  <si>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</si>
  <si>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</si>
  <si>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</si>
  <si>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</si>
  <si>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</si>
  <si>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</si>
  <si>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</si>
  <si>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</si>
  <si>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</si>
  <si>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</si>
  <si>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</si>
  <si>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</si>
  <si>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</si>
  <si>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</si>
  <si>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</si>
  <si>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</si>
  <si>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</si>
  <si>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</si>
  <si>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</si>
  <si>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</si>
  <si>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</si>
  <si>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</si>
  <si>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</si>
  <si>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</si>
  <si>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</si>
  <si>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</si>
  <si>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</si>
  <si>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</si>
  <si>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</si>
  <si>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</si>
  <si>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</si>
  <si>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</si>
  <si>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</si>
  <si>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</si>
  <si>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</si>
  <si>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</si>
  <si>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</si>
  <si>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</si>
  <si>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</si>
  <si>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</si>
  <si>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</si>
  <si>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</si>
  <si>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</si>
  <si>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</si>
  <si>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</si>
  <si>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</si>
  <si>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</si>
  <si>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</si>
  <si>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</si>
  <si>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</si>
  <si>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</si>
  <si>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</si>
  <si>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</si>
  <si>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</si>
  <si>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</si>
  <si>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</si>
  <si>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</si>
  <si>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</si>
  <si>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</si>
  <si>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</si>
  <si>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</si>
  <si>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</si>
  <si>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</si>
  <si>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</si>
  <si>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</si>
  <si>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</si>
  <si>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</si>
  <si>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</si>
  <si>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</si>
  <si>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</si>
  <si>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</si>
  <si>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</si>
  <si>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</si>
  <si>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</si>
  <si>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</si>
  <si>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</si>
  <si>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</si>
  <si>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</si>
  <si>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</si>
  <si>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</si>
  <si>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</si>
  <si>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</si>
  <si>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</si>
  <si>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</si>
  <si>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</si>
  <si>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</si>
  <si>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</si>
  <si>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</si>
  <si>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</si>
  <si>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</si>
  <si>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</si>
  <si>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</si>
  <si>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</si>
  <si>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</si>
  <si>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</si>
  <si>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</si>
  <si>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</si>
  <si>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</si>
  <si>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</si>
  <si>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</si>
  <si>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</si>
  <si>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</si>
  <si>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</si>
  <si>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</si>
  <si>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</si>
  <si>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</si>
  <si>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</si>
  <si>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</si>
  <si>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</si>
  <si>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</si>
  <si>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</si>
  <si>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</si>
  <si>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</si>
  <si>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</si>
  <si>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</si>
  <si>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</si>
  <si>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</si>
  <si>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</si>
  <si>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</si>
  <si>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</si>
  <si>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</si>
  <si>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</si>
  <si>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</si>
  <si>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</si>
  <si>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</si>
  <si>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</si>
  <si>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</si>
  <si>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</si>
  <si>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</si>
  <si>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</si>
  <si>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</si>
  <si>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</si>
  <si>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</si>
  <si>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</si>
  <si>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</si>
  <si>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</si>
  <si>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</si>
  <si>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</si>
  <si>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</si>
  <si>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</si>
  <si>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</si>
  <si>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</si>
  <si>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</si>
  <si>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</si>
  <si>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</si>
  <si>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</si>
  <si>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</si>
  <si>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</si>
  <si>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</si>
  <si>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</si>
  <si>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</si>
  <si>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</si>
  <si>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</si>
  <si>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</si>
  <si>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</si>
  <si>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</si>
  <si>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</si>
  <si>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</si>
  <si>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</si>
  <si>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</si>
  <si>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</si>
  <si>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</si>
  <si>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</si>
  <si>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</si>
  <si>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</si>
  <si>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</si>
  <si>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</si>
  <si>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</si>
  <si>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</si>
  <si>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</si>
  <si>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</si>
  <si>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</si>
  <si>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</si>
  <si>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</si>
  <si>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</si>
  <si>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</si>
  <si>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</si>
  <si>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</si>
  <si>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</si>
  <si>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</si>
  <si>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</si>
  <si>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</si>
  <si>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</si>
  <si>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</si>
  <si>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</si>
  <si>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</si>
  <si>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</si>
  <si>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</si>
  <si>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</si>
  <si>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</si>
  <si>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</si>
  <si>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</si>
  <si>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</si>
  <si>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</si>
  <si>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</si>
  <si>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</si>
  <si>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</si>
  <si>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</si>
  <si>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</si>
  <si>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</si>
  <si>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</si>
  <si>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</si>
  <si>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</si>
  <si>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</si>
  <si>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</si>
  <si>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</si>
  <si>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</si>
  <si>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</si>
  <si>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</si>
  <si>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</si>
  <si>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</si>
  <si>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</si>
  <si>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</si>
  <si>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</si>
  <si>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</si>
  <si>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</si>
  <si>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</si>
  <si>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</si>
  <si>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</si>
  <si>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</si>
  <si>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</si>
  <si>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</si>
  <si>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</si>
  <si>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</si>
  <si>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</si>
  <si>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</si>
  <si>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</si>
  <si>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</si>
  <si>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</si>
  <si>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</si>
  <si>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</si>
  <si>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</si>
  <si>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</si>
  <si>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</si>
  <si>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</si>
  <si>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</si>
  <si>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</si>
  <si>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</si>
  <si>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</si>
  <si>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</si>
  <si>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</si>
  <si>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</si>
  <si>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</si>
  <si>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</si>
  <si>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</si>
  <si>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</si>
  <si>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</si>
  <si>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</si>
  <si>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</si>
  <si>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</si>
  <si>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</si>
  <si>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</si>
  <si>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</si>
  <si>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</si>
  <si>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</si>
  <si>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</si>
  <si>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</si>
  <si>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</si>
  <si>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</si>
  <si>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</si>
  <si>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</si>
  <si>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</si>
  <si>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</si>
  <si>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</si>
  <si>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</si>
  <si>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</si>
  <si>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</si>
  <si>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</si>
  <si>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</si>
  <si>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</si>
  <si>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</si>
  <si>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</si>
  <si>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</si>
  <si>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</si>
  <si>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</si>
  <si>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</si>
  <si>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</si>
  <si>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</si>
  <si>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</si>
  <si>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</si>
  <si>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</si>
  <si>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</si>
  <si>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</si>
  <si>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</si>
  <si>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</si>
  <si>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</si>
  <si>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</si>
  <si>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</si>
  <si>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</si>
  <si>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</si>
  <si>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</si>
  <si>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</si>
  <si>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</si>
  <si>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</si>
  <si>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</si>
  <si>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</si>
  <si>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</si>
  <si>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</si>
  <si>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</si>
  <si>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</si>
  <si>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</si>
  <si>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</si>
  <si>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</si>
  <si>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</si>
  <si>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</si>
  <si>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</si>
  <si>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</si>
  <si>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</si>
  <si>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</si>
  <si>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</si>
  <si>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</si>
  <si>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</si>
  <si>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</si>
  <si>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</si>
  <si>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</si>
  <si>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</si>
  <si>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</si>
  <si>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</si>
  <si>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</si>
  <si>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</si>
  <si>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</si>
  <si>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</si>
  <si>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</si>
  <si>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</si>
  <si>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</si>
  <si>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</si>
  <si>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</si>
  <si>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</si>
  <si>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</si>
  <si>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</si>
  <si>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</si>
  <si>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</si>
  <si>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</si>
  <si>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</si>
  <si>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</si>
  <si>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</si>
  <si>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</si>
  <si>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</si>
  <si>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</si>
  <si>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</si>
  <si>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</si>
  <si>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</si>
  <si>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</si>
  <si>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</si>
  <si>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</si>
  <si>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</si>
  <si>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</si>
  <si>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</si>
  <si>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</si>
  <si>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</si>
  <si>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</si>
  <si>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</si>
  <si>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</si>
  <si>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</si>
  <si>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</si>
  <si>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</si>
  <si>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</si>
  <si>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</si>
  <si>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</si>
  <si>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</si>
  <si>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</si>
  <si>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</si>
  <si>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</si>
  <si>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</si>
  <si>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</si>
  <si>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</si>
  <si>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</si>
  <si>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</si>
  <si>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</si>
  <si>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</si>
  <si>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</si>
  <si>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</si>
  <si>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</si>
  <si>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</si>
  <si>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</si>
  <si>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</si>
  <si>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</si>
  <si>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</si>
  <si>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</si>
  <si>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</si>
  <si>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</si>
  <si>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</si>
  <si>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</si>
  <si>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</si>
  <si>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</si>
  <si>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</si>
  <si>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</si>
  <si>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</si>
  <si>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</si>
  <si>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</si>
  <si>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</si>
  <si>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</si>
  <si>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</si>
  <si>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</si>
  <si>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</si>
  <si>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</si>
  <si>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</si>
  <si>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</si>
  <si>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</si>
  <si>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</si>
  <si>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</si>
  <si>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</si>
  <si>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</si>
  <si>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</si>
  <si>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</si>
  <si>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</si>
  <si>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</si>
  <si>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</si>
  <si>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</si>
  <si>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</si>
  <si>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</si>
  <si>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</si>
  <si>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</si>
  <si>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</si>
  <si>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</si>
  <si>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</si>
  <si>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</si>
  <si>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</si>
  <si>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</si>
  <si>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</si>
  <si>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</si>
  <si>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</si>
  <si>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</si>
  <si>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</si>
  <si>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</si>
  <si>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</si>
  <si>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</si>
  <si>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</si>
  <si>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</si>
  <si>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</si>
  <si>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</si>
  <si>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</si>
  <si>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</si>
  <si>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</si>
  <si>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</si>
  <si>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</si>
  <si>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</si>
  <si>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</si>
  <si>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</si>
  <si>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</si>
  <si>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</si>
  <si>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</si>
  <si>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</si>
  <si>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</si>
  <si>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</si>
  <si>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</si>
  <si>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</si>
  <si>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</si>
  <si>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</si>
  <si>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</si>
  <si>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</si>
  <si>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</si>
  <si>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</si>
  <si>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</si>
  <si>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</si>
  <si>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</si>
  <si>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</si>
  <si>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</si>
  <si>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</si>
  <si>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</si>
  <si>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</si>
  <si>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</si>
  <si>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</si>
  <si>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</si>
  <si>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</si>
  <si>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</si>
  <si>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</si>
  <si>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</si>
  <si>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</si>
  <si>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</si>
  <si>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</si>
  <si>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</si>
  <si>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</si>
  <si>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</si>
  <si>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</si>
  <si>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</si>
  <si>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</si>
  <si>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</si>
  <si>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</si>
  <si>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</si>
  <si>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</si>
  <si>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</si>
  <si>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</si>
  <si>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</si>
  <si>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</si>
  <si>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</si>
  <si>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</si>
  <si>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</si>
  <si>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</si>
  <si>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</si>
  <si>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</si>
  <si>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</si>
  <si>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</si>
  <si>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</si>
  <si>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</si>
  <si>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</si>
  <si>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</si>
  <si>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</si>
  <si>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</si>
  <si>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</si>
  <si>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</si>
  <si>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</si>
  <si>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</si>
  <si>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</si>
  <si>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</si>
  <si>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</si>
  <si>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</si>
  <si>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</si>
  <si>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</si>
  <si>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</si>
  <si>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</si>
  <si>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</si>
  <si>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</si>
  <si>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</si>
  <si>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</si>
  <si>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</si>
  <si>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</si>
  <si>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</si>
  <si>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</si>
  <si>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</si>
  <si>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</si>
  <si>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</si>
  <si>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</si>
  <si>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</si>
  <si>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</si>
  <si>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</si>
  <si>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</si>
  <si>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</si>
  <si>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</si>
  <si>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</si>
  <si>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</si>
  <si>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</si>
  <si>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</si>
  <si>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</si>
  <si>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</si>
  <si>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</si>
  <si>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</si>
  <si>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</si>
  <si>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</si>
  <si>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</si>
  <si>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</si>
  <si>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</si>
  <si>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</si>
  <si>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</si>
  <si>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</si>
  <si>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</si>
  <si>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</si>
  <si>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</si>
  <si>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</si>
  <si>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</si>
  <si>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</si>
  <si>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</si>
  <si>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</si>
  <si>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</si>
  <si>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</si>
  <si>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</si>
  <si>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</si>
  <si>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</si>
  <si>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</si>
  <si>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</si>
  <si>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</si>
  <si>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</si>
  <si>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</si>
  <si>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</si>
  <si>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</si>
  <si>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</si>
  <si>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</si>
  <si>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</si>
  <si>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</si>
  <si>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</si>
  <si>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</si>
  <si>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</si>
  <si>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</si>
  <si>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</si>
  <si>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</si>
  <si>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</si>
  <si>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</si>
  <si>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</si>
  <si>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</si>
  <si>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</si>
  <si>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</si>
  <si>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</si>
  <si>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</si>
  <si>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</si>
  <si>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</si>
  <si>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</si>
  <si>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</si>
  <si>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</si>
  <si>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</si>
  <si>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</si>
  <si>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</si>
  <si>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</si>
  <si>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</si>
  <si>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</si>
  <si>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</si>
  <si>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</si>
  <si>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</si>
  <si>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</si>
  <si>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</si>
  <si>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</si>
  <si>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</si>
  <si>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</si>
  <si>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</si>
  <si>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</si>
  <si>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</si>
  <si>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</si>
  <si>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</si>
  <si>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</si>
  <si>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</si>
  <si>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</si>
  <si>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</si>
  <si>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</si>
  <si>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</si>
  <si>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</si>
  <si>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</si>
  <si>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</si>
  <si>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</si>
  <si>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</si>
  <si>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</si>
  <si>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</si>
  <si>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</si>
  <si>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</si>
  <si>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</si>
  <si>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</si>
  <si>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</si>
  <si>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</si>
  <si>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</si>
  <si>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</si>
  <si>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</si>
  <si>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</si>
  <si>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</si>
  <si>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</si>
  <si>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</si>
  <si>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</si>
  <si>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</si>
  <si>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</si>
  <si>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</si>
  <si>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</si>
  <si>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</si>
  <si>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</si>
  <si>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</si>
  <si>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</si>
  <si>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</si>
  <si>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</si>
  <si>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</si>
  <si>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</si>
  <si>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</si>
  <si>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</si>
  <si>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</si>
  <si>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</si>
  <si>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</si>
  <si>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</si>
  <si>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</si>
  <si>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</si>
  <si>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</si>
  <si>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</si>
  <si>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</si>
  <si>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</si>
  <si>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</si>
  <si>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</si>
  <si>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</si>
  <si>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</si>
  <si>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</si>
  <si>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</si>
  <si>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</si>
  <si>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</si>
  <si>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</si>
  <si>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</si>
  <si>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</si>
  <si>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</si>
  <si>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</si>
  <si>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</si>
  <si>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</si>
  <si>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</si>
  <si>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</si>
  <si>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</si>
  <si>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</si>
  <si>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</si>
  <si>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</si>
  <si>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</si>
  <si>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</si>
  <si>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</si>
  <si>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</si>
  <si>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</si>
  <si>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</si>
  <si>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</si>
  <si>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</si>
  <si>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</si>
  <si>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</si>
  <si>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</si>
  <si>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</si>
  <si>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</si>
  <si>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</si>
  <si>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</si>
  <si>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</si>
  <si>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</si>
  <si>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</si>
  <si>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</si>
  <si>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</si>
  <si>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</si>
  <si>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</si>
  <si>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</si>
  <si>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</si>
  <si>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</si>
  <si>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</si>
  <si>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</si>
  <si>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</si>
  <si>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</si>
  <si>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</si>
  <si>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</si>
  <si>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</si>
  <si>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</si>
  <si>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</si>
  <si>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</si>
  <si>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</si>
  <si>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</si>
  <si>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</si>
  <si>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</si>
  <si>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</si>
  <si>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</si>
  <si>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</si>
  <si>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</si>
  <si>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</si>
  <si>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</si>
  <si>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</si>
  <si>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</si>
  <si>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</si>
  <si>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</si>
  <si>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</si>
  <si>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</si>
  <si>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</si>
  <si>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</si>
  <si>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</si>
  <si>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</si>
  <si>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</si>
  <si>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</si>
  <si>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</si>
  <si>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</si>
  <si>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</si>
  <si>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</si>
  <si>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</si>
  <si>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</si>
  <si>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</si>
  <si>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</si>
  <si>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</si>
  <si>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</si>
  <si>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</si>
  <si>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</si>
  <si>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</si>
  <si>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</si>
  <si>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</si>
  <si>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</si>
  <si>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</si>
  <si>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</si>
  <si>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</si>
  <si>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</si>
  <si>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</si>
  <si>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</si>
  <si>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</si>
  <si>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</si>
  <si>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</si>
  <si>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</si>
  <si>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</si>
  <si>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</si>
  <si>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</si>
  <si>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</si>
  <si>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</si>
  <si>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</si>
  <si>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</si>
  <si>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</si>
  <si>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</si>
  <si>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</si>
  <si>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</si>
  <si>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</si>
  <si>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</si>
  <si>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</si>
  <si>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</si>
  <si>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</si>
  <si>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</si>
  <si>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</si>
  <si>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</si>
  <si>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</si>
  <si>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</si>
  <si>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</si>
  <si>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</si>
  <si>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</si>
  <si>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</si>
  <si>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</si>
  <si>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</si>
  <si>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</si>
  <si>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</si>
  <si>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</si>
  <si>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</si>
  <si>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</si>
  <si>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</si>
  <si>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</si>
  <si>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</si>
  <si>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</si>
  <si>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</si>
  <si>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</si>
  <si>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</si>
  <si>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</si>
  <si>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</si>
  <si>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</si>
  <si>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</si>
  <si>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</si>
  <si>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</si>
  <si>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</si>
  <si>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</si>
  <si>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</si>
  <si>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</si>
  <si>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</si>
  <si>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</si>
  <si>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</si>
  <si>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</si>
  <si>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</si>
  <si>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</si>
  <si>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</si>
  <si>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</si>
  <si>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</si>
  <si>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</si>
  <si>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</si>
  <si>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</si>
  <si>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</si>
  <si>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</si>
  <si>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</si>
  <si>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</si>
  <si>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</si>
  <si>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</si>
  <si>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</si>
  <si>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</si>
  <si>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</si>
  <si>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</si>
  <si>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</si>
  <si>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</si>
  <si>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</si>
  <si>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</si>
  <si>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</si>
  <si>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</si>
  <si>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</si>
  <si>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</si>
  <si>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</si>
  <si>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</si>
  <si>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</si>
  <si>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</si>
  <si>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</si>
  <si>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</si>
  <si>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</si>
  <si>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</si>
  <si>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</si>
  <si>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</si>
  <si>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</si>
  <si>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</si>
  <si>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</si>
  <si>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</si>
  <si>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</si>
  <si>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</si>
  <si>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</si>
  <si>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</si>
  <si>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</si>
  <si>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</si>
  <si>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</si>
  <si>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</si>
  <si>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</si>
  <si>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</si>
  <si>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</si>
  <si>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</si>
  <si>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</si>
  <si>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</si>
  <si>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</si>
  <si>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</si>
  <si>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</si>
  <si>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</si>
  <si>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</si>
  <si>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</si>
  <si>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</si>
  <si>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</si>
  <si>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</si>
  <si>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</si>
  <si>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</si>
  <si>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</si>
  <si>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</si>
  <si>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</si>
  <si>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</si>
  <si>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</si>
  <si>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</si>
  <si>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</si>
  <si>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</si>
  <si>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</si>
  <si>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</si>
  <si>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</si>
  <si>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</si>
  <si>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</si>
  <si>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</si>
  <si>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</si>
  <si>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</si>
  <si>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</si>
  <si>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</si>
  <si>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</si>
  <si>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</si>
  <si>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</si>
  <si>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</si>
  <si>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</si>
  <si>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</si>
  <si>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</si>
  <si>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</si>
  <si>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</si>
  <si>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</si>
  <si>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</si>
  <si>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</si>
  <si>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</si>
  <si>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</si>
  <si>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</si>
  <si>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</si>
  <si>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</si>
  <si>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</si>
  <si>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</si>
  <si>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</si>
  <si>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</si>
  <si>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</si>
  <si>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</si>
  <si>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</si>
  <si>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</si>
  <si>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</si>
  <si>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</si>
  <si>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</si>
  <si>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</si>
  <si>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</si>
  <si>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</si>
  <si>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</si>
  <si>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</si>
  <si>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</si>
  <si>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</si>
  <si>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</si>
  <si>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</si>
  <si>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</si>
  <si>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</si>
  <si>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</si>
  <si>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</si>
  <si>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</si>
  <si>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</si>
  <si>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</si>
  <si>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</si>
  <si>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</si>
  <si>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</si>
  <si>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</si>
  <si>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</si>
  <si>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</si>
  <si>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</si>
  <si>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</si>
  <si>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</si>
  <si>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</si>
  <si>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</si>
  <si>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</si>
  <si>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</si>
  <si>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</si>
  <si>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</si>
  <si>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</si>
  <si>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</si>
  <si>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</si>
  <si>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</si>
  <si>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</si>
  <si>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</si>
  <si>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</si>
  <si>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</si>
  <si>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</si>
  <si>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</si>
  <si>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</si>
  <si>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</si>
  <si>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</si>
  <si>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</si>
  <si>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</si>
  <si>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</si>
  <si>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</si>
  <si>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</si>
  <si>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</si>
  <si>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</si>
  <si>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</si>
  <si>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</si>
  <si>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</si>
  <si>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</si>
  <si>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</si>
  <si>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</si>
  <si>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</si>
  <si>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</si>
  <si>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</si>
  <si>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</si>
  <si>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</si>
  <si>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</si>
  <si>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</si>
  <si>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</si>
  <si>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</si>
  <si>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</si>
  <si>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</si>
  <si>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</si>
  <si>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</si>
  <si>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</si>
  <si>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</si>
  <si>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</si>
  <si>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</si>
  <si>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</si>
  <si>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</si>
  <si>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</si>
  <si>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</si>
  <si>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</si>
  <si>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</si>
  <si>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</si>
  <si>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</si>
  <si>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</si>
  <si>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</si>
  <si>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</si>
  <si>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</si>
  <si>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</si>
  <si>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</si>
  <si>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</si>
  <si>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</si>
  <si>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</si>
  <si>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</si>
  <si>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</si>
  <si>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</si>
  <si>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</si>
  <si>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</si>
  <si>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</si>
  <si>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</si>
  <si>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</si>
  <si>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</si>
  <si>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</si>
  <si>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</si>
  <si>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</si>
  <si>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</si>
  <si>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</si>
  <si>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</si>
  <si>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</si>
  <si>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</si>
  <si>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</si>
  <si>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</si>
  <si>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</si>
  <si>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</si>
  <si>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</si>
  <si>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</si>
  <si>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</si>
  <si>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</si>
  <si>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</si>
  <si>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</si>
  <si>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</si>
  <si>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</si>
  <si>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</si>
  <si>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</si>
  <si>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</si>
  <si>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</si>
  <si>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</si>
  <si>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</si>
  <si>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</si>
  <si>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</si>
  <si>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</si>
  <si>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</si>
  <si>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</si>
  <si>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</si>
  <si>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</si>
  <si>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</si>
  <si>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</si>
  <si>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</si>
  <si>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</si>
  <si>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</si>
  <si>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</si>
  <si>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</si>
  <si>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</si>
  <si>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</si>
  <si>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</si>
  <si>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</si>
  <si>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</si>
  <si>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</si>
  <si>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</si>
  <si>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</si>
  <si>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</si>
  <si>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</si>
  <si>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</si>
  <si>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</si>
  <si>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</si>
  <si>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</si>
  <si>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</si>
  <si>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</si>
  <si>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</si>
  <si>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</si>
  <si>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</si>
  <si>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</si>
  <si>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</si>
  <si>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</si>
  <si>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</si>
  <si>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</si>
  <si>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</si>
  <si>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</si>
  <si>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</si>
  <si>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</si>
  <si>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</si>
  <si>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</si>
  <si>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</si>
  <si>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</si>
  <si>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</si>
  <si>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</si>
  <si>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</si>
  <si>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</si>
  <si>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</si>
  <si>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</si>
  <si>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</si>
  <si>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</si>
  <si>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</si>
  <si>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</si>
  <si>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</si>
  <si>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</si>
  <si>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</si>
  <si>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</si>
  <si>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</si>
  <si>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</si>
  <si>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</si>
  <si>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</si>
  <si>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</si>
  <si>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</si>
  <si>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</si>
  <si>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</si>
  <si>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</si>
  <si>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</si>
  <si>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</si>
  <si>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</si>
  <si>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</si>
  <si>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</si>
  <si>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</si>
  <si>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</si>
  <si>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</si>
  <si>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</si>
  <si>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</si>
  <si>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</si>
  <si>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</si>
  <si>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</si>
  <si>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</si>
  <si>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</si>
  <si>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</si>
  <si>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</si>
  <si>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</si>
  <si>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</si>
  <si>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</si>
  <si>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</si>
  <si>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</si>
  <si>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</si>
  <si>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</si>
  <si>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</si>
  <si>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</si>
  <si>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</si>
  <si>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</si>
  <si>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</si>
  <si>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</si>
  <si>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</si>
  <si>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</si>
  <si>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</si>
  <si>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</si>
  <si>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</si>
  <si>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</si>
  <si>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</si>
  <si>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</si>
  <si>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</si>
  <si>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</si>
  <si>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</si>
  <si>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</si>
  <si>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</si>
  <si>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</si>
  <si>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</si>
  <si>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</si>
  <si>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</si>
  <si>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</si>
  <si>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</si>
  <si>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</si>
  <si>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</si>
  <si>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</si>
  <si>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</si>
  <si>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</si>
  <si>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</si>
  <si>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</si>
  <si>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</si>
  <si>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</si>
  <si>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</si>
  <si>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</si>
  <si>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</si>
  <si>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</si>
  <si>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</si>
  <si>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</si>
  <si>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</si>
  <si>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</si>
  <si>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</si>
  <si>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</si>
  <si>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</si>
  <si>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</si>
  <si>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</si>
  <si>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</si>
  <si>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</si>
  <si>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</si>
  <si>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</si>
  <si>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</si>
  <si>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</si>
  <si>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</si>
  <si>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</si>
  <si>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</si>
  <si>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</si>
  <si>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</si>
  <si>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</si>
  <si>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</si>
  <si>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</si>
  <si>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</si>
  <si>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</si>
  <si>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</si>
  <si>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</si>
  <si>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</si>
  <si>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</si>
  <si>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</si>
  <si>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</si>
  <si>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</si>
  <si>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</si>
  <si>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</si>
  <si>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</si>
  <si>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</si>
  <si>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</si>
  <si>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</si>
  <si>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</si>
  <si>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</si>
  <si>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</si>
  <si>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</si>
  <si>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</si>
  <si>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</si>
  <si>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</si>
  <si>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</si>
  <si>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</si>
  <si>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</si>
  <si>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</si>
  <si>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</si>
  <si>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</si>
  <si>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</si>
  <si>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</si>
  <si>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</si>
  <si>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</si>
  <si>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</si>
  <si>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</si>
  <si>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</si>
  <si>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</si>
  <si>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</si>
  <si>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</si>
  <si>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</si>
  <si>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</si>
  <si>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</si>
  <si>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</si>
  <si>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</si>
  <si>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</si>
  <si>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</si>
  <si>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</si>
  <si>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</si>
  <si>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</si>
  <si>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</si>
  <si>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</si>
  <si>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</si>
  <si>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</si>
  <si>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</si>
  <si>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</si>
  <si>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</si>
  <si>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</si>
  <si>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</si>
  <si>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</si>
  <si>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</si>
  <si>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</si>
  <si>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</si>
  <si>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</si>
  <si>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</si>
  <si>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</si>
  <si>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</si>
  <si>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</si>
  <si>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</si>
  <si>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</si>
  <si>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</si>
  <si>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</si>
  <si>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</si>
  <si>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</si>
  <si>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</si>
  <si>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</si>
  <si>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</si>
  <si>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</si>
  <si>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</si>
  <si>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</si>
  <si>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</si>
  <si>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</si>
  <si>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</si>
  <si>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</si>
  <si>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</si>
  <si>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</si>
  <si>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</si>
  <si>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</si>
  <si>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</si>
  <si>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</si>
  <si>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</si>
  <si>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</si>
  <si>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</si>
  <si>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</si>
  <si>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</si>
  <si>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</si>
  <si>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</si>
  <si>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</si>
  <si>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</si>
  <si>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</si>
  <si>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</si>
  <si>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</si>
  <si>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</si>
  <si>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</si>
  <si>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</si>
  <si>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</si>
  <si>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</si>
  <si>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</si>
  <si>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</si>
  <si>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</si>
  <si>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</si>
  <si>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</si>
  <si>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</si>
  <si>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</si>
  <si>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</si>
  <si>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</si>
  <si>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</si>
  <si>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</si>
  <si>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</si>
  <si>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</si>
  <si>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</si>
  <si>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</si>
  <si>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</si>
  <si>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</si>
  <si>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</si>
  <si>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</si>
  <si>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</si>
  <si>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</si>
  <si>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</si>
  <si>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</si>
  <si>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</si>
  <si>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</si>
  <si>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</si>
  <si>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</si>
  <si>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</si>
  <si>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</si>
  <si>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</si>
  <si>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</si>
  <si>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</si>
  <si>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</si>
  <si>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</si>
  <si>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</si>
  <si>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</si>
  <si>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</si>
  <si>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</si>
  <si>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</si>
  <si>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</si>
  <si>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</si>
  <si>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</si>
  <si>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</si>
  <si>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</si>
  <si>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</si>
  <si>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</si>
  <si>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</si>
  <si>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</si>
  <si>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</si>
  <si>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</si>
  <si>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</si>
  <si>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</si>
  <si>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</si>
  <si>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</si>
  <si>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</si>
  <si>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</si>
  <si>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</si>
  <si>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</si>
  <si>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</si>
  <si>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</si>
  <si>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</si>
  <si>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</si>
  <si>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</si>
  <si>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</si>
  <si>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</si>
  <si>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</si>
  <si>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</si>
  <si>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</si>
  <si>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</si>
  <si>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</si>
  <si>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</si>
  <si>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</si>
  <si>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</si>
  <si>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</si>
  <si>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</si>
  <si>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</si>
  <si>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</si>
  <si>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</si>
  <si>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</si>
  <si>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</si>
  <si>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</si>
  <si>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</si>
  <si>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</si>
  <si>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</si>
  <si>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</si>
  <si>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</si>
  <si>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</si>
  <si>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</si>
  <si>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</si>
  <si>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</si>
  <si>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</si>
  <si>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</si>
  <si>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</si>
  <si>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</si>
  <si>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</si>
  <si>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</si>
  <si>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</si>
  <si>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</si>
  <si>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</si>
  <si>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</si>
  <si>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</si>
  <si>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</si>
  <si>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</si>
  <si>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</si>
  <si>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</si>
  <si>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</si>
  <si>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</si>
  <si>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</si>
  <si>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</si>
  <si>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</si>
  <si>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</si>
  <si>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</si>
  <si>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</si>
  <si>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</si>
  <si>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</si>
  <si>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</si>
  <si>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</si>
  <si>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</si>
  <si>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</si>
  <si>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</si>
  <si>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</si>
  <si>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</si>
  <si>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</si>
  <si>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</si>
  <si>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</si>
  <si>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</si>
  <si>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</si>
  <si>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</si>
  <si>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</si>
  <si>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</si>
  <si>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</si>
  <si>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</si>
  <si>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</si>
  <si>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</si>
  <si>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</si>
  <si>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</si>
  <si>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</si>
  <si>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</si>
  <si>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</si>
  <si>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</si>
  <si>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</si>
  <si>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</si>
  <si>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</si>
  <si>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</si>
  <si>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</si>
  <si>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</si>
  <si>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</si>
  <si>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</si>
  <si>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</si>
  <si>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</si>
  <si>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</si>
  <si>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</si>
  <si>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</si>
  <si>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</si>
  <si>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</si>
  <si>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</si>
  <si>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</si>
  <si>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</si>
  <si>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</si>
  <si>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</si>
  <si>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</si>
  <si>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</si>
  <si>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</si>
  <si>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</si>
  <si>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</si>
  <si>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</si>
  <si>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</si>
  <si>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</si>
  <si>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</si>
  <si>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</si>
  <si>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</si>
  <si>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</si>
  <si>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</si>
  <si>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</si>
  <si>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</si>
  <si>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</si>
  <si>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</si>
  <si>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</si>
  <si>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</si>
  <si>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</si>
  <si>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</si>
  <si>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</si>
  <si>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</si>
  <si>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</si>
  <si>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</si>
  <si>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</si>
  <si>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</si>
  <si>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</si>
  <si>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</si>
  <si>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</si>
  <si>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</si>
  <si>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</si>
  <si>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</si>
  <si>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</si>
  <si>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</si>
  <si>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</si>
  <si>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</si>
  <si>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</si>
  <si>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</si>
  <si>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</si>
  <si>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</si>
  <si>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</si>
  <si>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</si>
  <si>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</si>
  <si>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</si>
  <si>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</si>
  <si>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</si>
  <si>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</si>
  <si>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</si>
  <si>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</si>
  <si>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</si>
  <si>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</si>
  <si>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</si>
  <si>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</si>
  <si>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</si>
  <si>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</si>
  <si>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</si>
  <si>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</si>
  <si>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</si>
  <si>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</si>
  <si>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</si>
  <si>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</si>
  <si>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</si>
  <si>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</si>
  <si>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</si>
  <si>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</si>
  <si>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</si>
  <si>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</si>
  <si>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</si>
  <si>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</si>
  <si>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</si>
  <si>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</si>
  <si>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</si>
  <si>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</si>
  <si>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</si>
  <si>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</si>
  <si>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</si>
  <si>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</si>
  <si>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</si>
  <si>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</si>
  <si>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</si>
  <si>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</si>
  <si>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</si>
  <si>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</si>
  <si>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</si>
  <si>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</si>
  <si>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</si>
  <si>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</si>
  <si>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</si>
  <si>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</si>
  <si>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</si>
  <si>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</si>
  <si>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</si>
  <si>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</si>
  <si>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</si>
  <si>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</si>
  <si>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</si>
  <si>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</si>
  <si>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</si>
  <si>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</si>
  <si>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</si>
  <si>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</si>
  <si>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</si>
  <si>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</si>
  <si>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</si>
  <si>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</si>
  <si>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</si>
  <si>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</si>
  <si>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</si>
  <si>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</si>
  <si>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</si>
  <si>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</si>
  <si>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</si>
  <si>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</si>
  <si>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</si>
  <si>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</si>
  <si>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</si>
  <si>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</si>
  <si>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</si>
  <si>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</si>
  <si>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</si>
  <si>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</si>
  <si>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</si>
  <si>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</si>
  <si>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</si>
  <si>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</si>
  <si>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</si>
  <si>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</si>
  <si>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</si>
  <si>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</si>
  <si>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</si>
  <si>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</si>
  <si>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</si>
  <si>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</si>
  <si>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</si>
  <si>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</si>
  <si>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</si>
  <si>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</si>
  <si>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</si>
  <si>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</si>
  <si>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</si>
  <si>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</si>
  <si>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</si>
  <si>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</si>
  <si>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</si>
  <si>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</si>
  <si>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</si>
  <si>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</si>
  <si>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</si>
  <si>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</si>
  <si>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</si>
  <si>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</si>
  <si>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</si>
  <si>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</si>
  <si>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</si>
  <si>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</si>
  <si>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</si>
  <si>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</si>
  <si>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</si>
  <si>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</si>
  <si>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</si>
  <si>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</si>
  <si>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</si>
  <si>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</si>
  <si>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</si>
  <si>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</si>
  <si>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</si>
  <si>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</si>
  <si>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</si>
  <si>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</si>
  <si>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</si>
  <si>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</si>
  <si>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</si>
  <si>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</si>
  <si>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</si>
  <si>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</si>
  <si>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</si>
  <si>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</si>
  <si>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</si>
  <si>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</si>
  <si>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</si>
  <si>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</si>
  <si>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</si>
  <si>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</si>
  <si>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</si>
  <si>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</si>
  <si>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</si>
  <si>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</si>
  <si>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</si>
  <si>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</si>
  <si>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</si>
  <si>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</si>
  <si>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</si>
  <si>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</si>
  <si>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</si>
  <si>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</si>
  <si>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</si>
  <si>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</si>
  <si>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</si>
  <si>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</si>
  <si>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</si>
  <si>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</si>
  <si>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</si>
  <si>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</si>
  <si>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</si>
  <si>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</si>
  <si>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</si>
  <si>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</si>
  <si>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</si>
  <si>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</si>
  <si>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</si>
  <si>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</si>
  <si>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</si>
  <si>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</si>
  <si>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</si>
  <si>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</si>
  <si>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</si>
  <si>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</si>
  <si>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</si>
  <si>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</si>
  <si>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</si>
  <si>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</si>
  <si>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</si>
  <si>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</si>
  <si>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</si>
  <si>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</si>
  <si>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</si>
  <si>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</si>
  <si>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</si>
  <si>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</si>
  <si>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</si>
  <si>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</si>
  <si>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</si>
  <si>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</si>
  <si>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</si>
  <si>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</si>
  <si>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</si>
  <si>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</si>
  <si>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</si>
  <si>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</si>
  <si>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</si>
  <si>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</si>
  <si>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</si>
  <si>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</si>
  <si>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</si>
  <si>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</si>
  <si>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</si>
  <si>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</si>
  <si>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</si>
  <si>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</si>
  <si>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</si>
  <si>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</si>
  <si>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</si>
  <si>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</si>
  <si>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</si>
  <si>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</si>
  <si>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</si>
  <si>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</si>
  <si>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</si>
  <si>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</si>
  <si>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</si>
  <si>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</si>
  <si>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</si>
  <si>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</si>
  <si>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</si>
  <si>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</si>
  <si>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</si>
  <si>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</si>
  <si>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</si>
  <si>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</si>
  <si>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</si>
  <si>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</si>
  <si>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</si>
  <si>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</si>
  <si>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</si>
  <si>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</si>
  <si>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</si>
  <si>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</si>
  <si>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</si>
  <si>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</si>
  <si>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</si>
  <si>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</si>
  <si>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</si>
  <si>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</si>
  <si>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</si>
  <si>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</si>
  <si>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</si>
  <si>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</si>
  <si>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</si>
  <si>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</si>
  <si>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</si>
  <si>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</si>
  <si>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</si>
  <si>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</si>
  <si>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</si>
  <si>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</si>
  <si>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</si>
  <si>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</si>
  <si>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</si>
  <si>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</si>
  <si>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</si>
  <si>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</si>
  <si>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</si>
  <si>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</si>
  <si>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</si>
  <si>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</si>
  <si>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</si>
  <si>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</si>
  <si>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</si>
  <si>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</si>
  <si>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</si>
  <si>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</si>
  <si>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</si>
  <si>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</si>
  <si>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</si>
  <si>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</si>
  <si>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</si>
  <si>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</si>
  <si>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</si>
  <si>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</si>
  <si>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</si>
  <si>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</si>
  <si>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</si>
  <si>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</si>
  <si>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</si>
  <si>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</si>
  <si>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</si>
  <si>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</si>
  <si>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</si>
  <si>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</si>
  <si>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</si>
  <si>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</si>
  <si>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</si>
  <si>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</si>
  <si>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</si>
  <si>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</si>
  <si>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</si>
  <si>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</si>
  <si>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</si>
  <si>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</si>
  <si>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</si>
  <si>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</si>
  <si>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</si>
  <si>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</si>
  <si>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</si>
  <si>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</si>
  <si>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</si>
  <si>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</si>
  <si>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</si>
  <si>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</si>
  <si>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</si>
  <si>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</si>
  <si>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</si>
  <si>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</si>
  <si>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</si>
  <si>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</si>
  <si>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</si>
  <si>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</si>
  <si>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</si>
  <si>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</si>
  <si>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</si>
  <si>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</si>
  <si>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</si>
  <si>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</si>
  <si>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</si>
  <si>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</si>
  <si>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</si>
  <si>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</si>
  <si>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</si>
  <si>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</si>
  <si>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</si>
  <si>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</si>
  <si>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</si>
  <si>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</si>
  <si>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</si>
  <si>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</si>
  <si>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</si>
  <si>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</si>
  <si>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</si>
  <si>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</si>
  <si>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</si>
  <si>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</si>
  <si>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</si>
  <si>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</si>
  <si>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</si>
  <si>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</si>
  <si>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</si>
  <si>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</si>
  <si>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</si>
  <si>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</si>
  <si>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</si>
  <si>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</si>
  <si>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</si>
  <si>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</si>
  <si>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</si>
  <si>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</si>
  <si>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</si>
  <si>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</si>
  <si>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</si>
  <si>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</si>
  <si>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</si>
  <si>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</si>
  <si>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</si>
  <si>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</si>
  <si>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</si>
  <si>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</si>
  <si>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</si>
  <si>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</si>
  <si>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</si>
  <si>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</si>
  <si>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</si>
  <si>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</si>
  <si>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</si>
  <si>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</si>
  <si>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</si>
  <si>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</si>
  <si>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</si>
  <si>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</si>
  <si>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</si>
  <si>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</si>
  <si>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</si>
  <si>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</si>
  <si>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</si>
  <si>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</si>
  <si>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</si>
  <si>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</si>
  <si>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</si>
  <si>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</si>
  <si>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</si>
  <si>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</si>
  <si>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</si>
  <si>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</si>
  <si>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</si>
  <si>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</si>
  <si>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</si>
  <si>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</si>
  <si>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</si>
  <si>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</si>
  <si>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</si>
  <si>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</si>
  <si>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</si>
  <si>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</si>
  <si>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</si>
  <si>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</si>
  <si>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</si>
  <si>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</si>
  <si>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</si>
  <si>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</si>
  <si>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</si>
  <si>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</si>
  <si>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</si>
  <si>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</si>
  <si>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</si>
  <si>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</si>
  <si>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</si>
  <si>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</si>
  <si>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</si>
  <si>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</si>
  <si>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</si>
  <si>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</si>
  <si>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</si>
  <si>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</si>
  <si>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</si>
  <si>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</si>
  <si>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</si>
  <si>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</si>
  <si>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</si>
  <si>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</si>
  <si>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</si>
  <si>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</si>
  <si>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</si>
  <si>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</si>
  <si>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</si>
  <si>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</si>
  <si>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</si>
  <si>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</si>
  <si>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</si>
  <si>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</si>
  <si>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</si>
  <si>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</si>
  <si>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</si>
  <si>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</si>
  <si>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</si>
  <si>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</si>
  <si>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</si>
  <si>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</si>
  <si>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</si>
  <si>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</si>
  <si>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</si>
  <si>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</si>
  <si>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</si>
  <si>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</si>
  <si>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</si>
  <si>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</si>
  <si>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</si>
  <si>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</si>
  <si>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</si>
  <si>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</si>
  <si>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</si>
  <si>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</si>
  <si>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</si>
  <si>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</si>
  <si>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</si>
  <si>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</si>
  <si>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</si>
  <si>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</si>
  <si>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</si>
  <si>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</si>
  <si>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</si>
  <si>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</si>
  <si>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</si>
  <si>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</si>
  <si>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</si>
  <si>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</si>
  <si>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</si>
  <si>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</si>
  <si>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</si>
  <si>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</si>
  <si>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</si>
  <si>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</si>
  <si>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</si>
  <si>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</si>
  <si>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</si>
  <si>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</si>
  <si>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</si>
  <si>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</si>
  <si>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</si>
  <si>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</si>
  <si>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</si>
  <si>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</si>
  <si>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</si>
  <si>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</si>
  <si>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</si>
  <si>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</si>
  <si>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</si>
  <si>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</si>
  <si>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</si>
  <si>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</si>
  <si>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</si>
  <si>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</si>
  <si>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</si>
  <si>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</si>
  <si>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</si>
  <si>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</si>
  <si>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</si>
  <si>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</si>
  <si>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</si>
  <si>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</si>
  <si>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</si>
  <si>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</si>
  <si>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</si>
  <si>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</si>
  <si>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</si>
  <si>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</si>
  <si>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</si>
  <si>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</si>
  <si>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</si>
  <si>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</si>
  <si>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</si>
  <si>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</si>
  <si>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</si>
  <si>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</si>
  <si>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</si>
  <si>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</si>
  <si>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</si>
  <si>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</si>
  <si>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</si>
  <si>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</si>
  <si>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</si>
  <si>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</si>
  <si>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</si>
  <si>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</si>
  <si>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</si>
  <si>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</si>
  <si>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</si>
  <si>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</si>
  <si>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</si>
  <si>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</si>
  <si>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</si>
  <si>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</si>
  <si>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</si>
  <si>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</si>
  <si>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</si>
  <si>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</si>
  <si>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</si>
  <si>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</si>
  <si>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</si>
  <si>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</si>
  <si>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</si>
  <si>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</si>
  <si>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</si>
  <si>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</si>
  <si>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</si>
  <si>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</si>
  <si>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</si>
  <si>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</si>
  <si>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</si>
  <si>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</si>
  <si>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</si>
  <si>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</si>
  <si>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</si>
  <si>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</si>
  <si>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</si>
  <si>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</si>
  <si>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</si>
  <si>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</si>
  <si>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</si>
  <si>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</si>
  <si>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</si>
  <si>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</si>
  <si>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</si>
  <si>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</si>
  <si>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</si>
  <si>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</si>
  <si>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</si>
  <si>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</si>
  <si>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</si>
  <si>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</si>
  <si>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</si>
  <si>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</si>
  <si>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</si>
  <si>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</si>
  <si>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</si>
  <si>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</si>
  <si>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</si>
  <si>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</si>
  <si>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</si>
  <si>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</si>
  <si>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</si>
  <si>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</si>
  <si>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</si>
  <si>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</si>
  <si>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</si>
  <si>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</si>
  <si>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</si>
  <si>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</si>
  <si>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</si>
  <si>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</si>
  <si>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</si>
  <si>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</si>
  <si>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</si>
  <si>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</si>
  <si>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</si>
  <si>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</si>
  <si>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</si>
  <si>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</si>
  <si>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</si>
  <si>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</si>
  <si>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</si>
  <si>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</si>
  <si>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</si>
  <si>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</si>
  <si>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</si>
  <si>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</si>
  <si>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</si>
  <si>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</si>
  <si>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</si>
  <si>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</si>
  <si>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</si>
  <si>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</si>
  <si>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</si>
  <si>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</si>
  <si>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</si>
  <si>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</si>
  <si>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</si>
  <si>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</si>
  <si>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</si>
  <si>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</si>
  <si>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</si>
  <si>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</si>
  <si>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</si>
  <si>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</si>
  <si>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</si>
  <si>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</si>
  <si>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</si>
  <si>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</si>
  <si>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</si>
  <si>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</si>
  <si>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</si>
  <si>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</si>
  <si>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</si>
  <si>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</si>
  <si>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</si>
  <si>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</si>
  <si>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</si>
  <si>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</si>
  <si>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</si>
  <si>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</si>
  <si>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</si>
  <si>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</si>
  <si>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</si>
  <si>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</si>
  <si>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</si>
  <si>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</si>
  <si>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</si>
  <si>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</si>
  <si>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</si>
  <si>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</si>
  <si>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</si>
  <si>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</si>
  <si>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</si>
  <si>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</si>
  <si>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</si>
  <si>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</si>
  <si>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</si>
  <si>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</si>
  <si>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</si>
  <si>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</si>
  <si>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</si>
  <si>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</si>
  <si>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</si>
  <si>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</si>
  <si>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</si>
  <si>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</si>
  <si>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</si>
  <si>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</si>
  <si>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</si>
  <si>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</si>
  <si>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</si>
  <si>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</si>
  <si>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</si>
  <si>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</si>
  <si>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</si>
  <si>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</si>
  <si>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</si>
  <si>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</si>
  <si>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</si>
  <si>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</si>
  <si>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</si>
  <si>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</si>
  <si>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</si>
  <si>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</si>
  <si>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</si>
  <si>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</si>
  <si>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</si>
  <si>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</si>
  <si>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</si>
  <si>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</si>
  <si>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</si>
  <si>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</si>
  <si>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</si>
  <si>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</si>
  <si>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</si>
  <si>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</si>
  <si>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</si>
  <si>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</si>
  <si>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</si>
  <si>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</si>
  <si>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</si>
  <si>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</si>
  <si>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</si>
  <si>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</si>
  <si>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</si>
  <si>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</si>
  <si>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</si>
  <si>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</si>
  <si>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</si>
  <si>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</si>
  <si>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</si>
  <si>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</si>
  <si>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</si>
  <si>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</si>
  <si>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</si>
  <si>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</si>
  <si>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</si>
  <si>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</si>
  <si>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</si>
  <si>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</si>
  <si>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</si>
  <si>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</si>
  <si>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</si>
  <si>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</si>
  <si>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</si>
  <si>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</si>
  <si>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</si>
  <si>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</si>
  <si>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</si>
  <si>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</si>
  <si>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</si>
  <si>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</si>
  <si>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</si>
  <si>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</si>
  <si>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</si>
  <si>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</si>
  <si>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</si>
  <si>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</si>
  <si>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</si>
  <si>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</si>
  <si>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</si>
  <si>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</si>
  <si>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</si>
  <si>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</si>
  <si>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</si>
  <si>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</si>
  <si>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</si>
  <si>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</si>
  <si>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</si>
  <si>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</si>
  <si>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</si>
  <si>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</si>
  <si>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</si>
  <si>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</si>
  <si>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</si>
  <si>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</si>
  <si>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</si>
  <si>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</si>
  <si>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</si>
  <si>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</si>
  <si>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</si>
  <si>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</si>
  <si>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</si>
  <si>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</si>
  <si>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</si>
  <si>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</si>
  <si>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</si>
  <si>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</si>
  <si>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</si>
  <si>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</si>
  <si>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</si>
  <si>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</si>
  <si>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</si>
  <si>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</si>
  <si>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</si>
  <si>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</si>
  <si>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</si>
  <si>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</si>
  <si>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</si>
  <si>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</si>
  <si>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</si>
  <si>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</si>
  <si>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</si>
  <si>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</si>
  <si>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</si>
  <si>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</si>
  <si>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</si>
  <si>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</si>
  <si>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</si>
  <si>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</si>
  <si>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</si>
  <si>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</si>
  <si>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</si>
  <si>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</si>
  <si>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</si>
  <si>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</si>
  <si>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</si>
  <si>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</si>
  <si>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</si>
  <si>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</si>
  <si>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</si>
  <si>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</si>
  <si>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</si>
  <si>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</si>
  <si>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</si>
  <si>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</si>
  <si>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</si>
  <si>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</si>
  <si>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</si>
  <si>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</si>
  <si>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</si>
  <si>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</si>
  <si>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</si>
  <si>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</si>
  <si>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</si>
  <si>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</si>
  <si>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</si>
  <si>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</si>
  <si>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</si>
  <si>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</si>
  <si>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</si>
  <si>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</si>
  <si>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</si>
  <si>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</si>
  <si>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</si>
  <si>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</si>
  <si>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</si>
  <si>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</si>
  <si>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</si>
  <si>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</si>
  <si>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</si>
  <si>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</si>
  <si>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</si>
  <si>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</si>
  <si>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</si>
  <si>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</si>
  <si>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</si>
  <si>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</si>
  <si>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</si>
  <si>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</si>
  <si>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</si>
  <si>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</si>
  <si>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</si>
  <si>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</si>
  <si>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</si>
  <si>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</si>
  <si>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</si>
  <si>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</si>
  <si>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</si>
  <si>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</si>
  <si>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</si>
  <si>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</si>
  <si>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</si>
  <si>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</si>
  <si>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</si>
  <si>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</si>
  <si>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</si>
  <si>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</si>
  <si>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</si>
  <si>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</si>
  <si>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</si>
  <si>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</si>
  <si>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</si>
  <si>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</si>
  <si>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</si>
  <si>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</si>
  <si>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</si>
  <si>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</si>
  <si>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</si>
  <si>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</si>
  <si>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</si>
  <si>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</si>
  <si>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</si>
  <si>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</si>
  <si>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</si>
  <si>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</si>
  <si>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</si>
  <si>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</si>
  <si>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</si>
  <si>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</si>
  <si>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</si>
  <si>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</si>
  <si>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</si>
  <si>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</si>
  <si>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</si>
  <si>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</si>
  <si>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</si>
  <si>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</si>
  <si>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</si>
  <si>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</si>
  <si>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</si>
  <si>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</si>
  <si>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</si>
  <si>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</si>
  <si>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</si>
  <si>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</si>
  <si>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</si>
  <si>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</si>
  <si>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</si>
  <si>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</si>
  <si>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</si>
  <si>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</si>
  <si>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</si>
  <si>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</si>
  <si>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</si>
  <si>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</si>
  <si>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</si>
  <si>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</si>
  <si>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</si>
  <si>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</si>
  <si>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</si>
  <si>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</si>
  <si>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</si>
  <si>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</si>
  <si>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</si>
  <si>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</si>
  <si>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</si>
  <si>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</si>
  <si>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</si>
  <si>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</si>
  <si>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</si>
  <si>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</si>
  <si>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</si>
  <si>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</si>
  <si>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</si>
  <si>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</si>
  <si>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</si>
  <si>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</si>
  <si>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</si>
  <si>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</si>
  <si>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</si>
  <si>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</si>
  <si>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</si>
  <si>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</si>
  <si>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</si>
  <si>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</si>
  <si>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</si>
  <si>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</si>
  <si>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</si>
  <si>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</si>
  <si>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</si>
  <si>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</si>
  <si>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</si>
  <si>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</si>
  <si>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</si>
  <si>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</si>
  <si>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</si>
  <si>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</si>
  <si>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</si>
  <si>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</si>
  <si>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</si>
  <si>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</si>
  <si>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</si>
  <si>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</si>
  <si>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</si>
  <si>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</si>
  <si>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</si>
  <si>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</si>
  <si>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</si>
  <si>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</si>
  <si>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</si>
  <si>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</si>
  <si>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</si>
  <si>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</si>
  <si>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</si>
  <si>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</si>
  <si>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</si>
  <si>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</si>
  <si>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</si>
  <si>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</si>
  <si>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</si>
  <si>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</si>
  <si>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</si>
  <si>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</si>
  <si>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</si>
  <si>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</si>
  <si>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</si>
  <si>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</si>
  <si>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</si>
  <si>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</si>
  <si>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</si>
  <si>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</si>
  <si>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</si>
  <si>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</si>
  <si>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</si>
  <si>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</si>
  <si>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</si>
  <si>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</si>
  <si>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</si>
  <si>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</si>
  <si>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</si>
  <si>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</si>
  <si>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</si>
  <si>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</si>
  <si>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</si>
  <si>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</si>
  <si>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</si>
  <si>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</si>
  <si>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</si>
  <si>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</si>
  <si>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</si>
  <si>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</si>
  <si>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</si>
  <si>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</si>
  <si>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</si>
  <si>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</si>
  <si>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</si>
  <si>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</si>
  <si>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</si>
  <si>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</si>
  <si>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</si>
  <si>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</si>
  <si>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</si>
  <si>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</si>
  <si>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</si>
  <si>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</si>
  <si>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</si>
  <si>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</si>
  <si>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</si>
  <si>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</si>
  <si>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</si>
  <si>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</si>
  <si>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</si>
  <si>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</si>
  <si>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</si>
  <si>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</si>
  <si>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</si>
  <si>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</si>
  <si>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</si>
  <si>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</si>
  <si>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</si>
  <si>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</si>
  <si>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</si>
  <si>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</si>
  <si>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</si>
  <si>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</si>
  <si>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</si>
  <si>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</si>
  <si>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</si>
  <si>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</si>
  <si>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</si>
  <si>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</si>
  <si>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</si>
  <si>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</si>
  <si>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</si>
  <si>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</si>
  <si>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</si>
  <si>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</si>
  <si>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</si>
  <si>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</si>
  <si>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</si>
  <si>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</si>
  <si>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</si>
  <si>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</si>
  <si>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</si>
  <si>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</si>
  <si>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</si>
  <si>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</si>
  <si>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</si>
  <si>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</si>
  <si>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</si>
  <si>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</si>
  <si>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</si>
  <si>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</si>
  <si>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</si>
  <si>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</si>
  <si>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</si>
  <si>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</si>
  <si>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</si>
  <si>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</si>
  <si>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</si>
  <si>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</si>
  <si>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</si>
  <si>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</si>
  <si>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</si>
  <si>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</si>
  <si>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</si>
  <si>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</si>
  <si>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</si>
  <si>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</si>
  <si>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</si>
  <si>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</si>
  <si>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</si>
  <si>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</si>
  <si>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</si>
  <si>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</si>
  <si>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</si>
  <si>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</si>
  <si>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</si>
  <si>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</si>
  <si>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</si>
  <si>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</si>
  <si>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</si>
  <si>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</si>
  <si>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</si>
  <si>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</si>
  <si>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</si>
  <si>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</si>
  <si>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</si>
  <si>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</si>
  <si>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</si>
  <si>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</si>
  <si>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</si>
  <si>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</si>
  <si>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</si>
  <si>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</si>
  <si>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</si>
  <si>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</si>
  <si>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</si>
  <si>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</si>
  <si>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</si>
  <si>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</si>
  <si>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</si>
  <si>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</si>
  <si>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</si>
  <si>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</si>
  <si>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</si>
  <si>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</si>
  <si>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</si>
  <si>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</si>
  <si>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</si>
  <si>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</si>
  <si>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</si>
  <si>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</si>
  <si>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</si>
  <si>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</si>
  <si>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</si>
  <si>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</si>
  <si>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</si>
  <si>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</si>
  <si>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</si>
  <si>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</si>
  <si>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</si>
  <si>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</si>
  <si>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</si>
  <si>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</si>
  <si>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</si>
  <si>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</si>
  <si>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</si>
  <si>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</si>
  <si>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</si>
  <si>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</si>
  <si>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</si>
  <si>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</si>
  <si>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</si>
  <si>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</si>
  <si>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</si>
  <si>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</si>
  <si>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</si>
  <si>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</si>
  <si>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</si>
  <si>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</si>
  <si>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</si>
  <si>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</si>
  <si>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</si>
  <si>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</si>
  <si>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</si>
  <si>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</si>
  <si>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</si>
  <si>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</si>
  <si>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</si>
  <si>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</si>
  <si>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</si>
  <si>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</si>
  <si>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</si>
  <si>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</si>
  <si>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</si>
  <si>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</si>
  <si>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</si>
  <si>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</si>
  <si>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</si>
  <si>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</si>
  <si>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</si>
  <si>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</si>
  <si>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</si>
  <si>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</si>
  <si>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</si>
  <si>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</si>
  <si>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</si>
  <si>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</si>
  <si>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</si>
  <si>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</si>
  <si>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</si>
  <si>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</si>
  <si>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</si>
  <si>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</si>
  <si>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</si>
  <si>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</si>
  <si>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</si>
  <si>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</si>
  <si>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</si>
  <si>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</si>
  <si>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</si>
  <si>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</si>
  <si>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</si>
  <si>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</si>
  <si>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</si>
  <si>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</si>
  <si>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</si>
  <si>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</si>
  <si>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</si>
  <si>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</si>
  <si>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</si>
  <si>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</si>
  <si>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</si>
  <si>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</si>
  <si>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</si>
  <si>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</si>
  <si>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</si>
  <si>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</si>
  <si>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</si>
  <si>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</si>
  <si>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</si>
  <si>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</si>
  <si>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</si>
  <si>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</si>
  <si>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</si>
  <si>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</si>
  <si>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</si>
  <si>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</si>
  <si>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</si>
  <si>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</si>
  <si>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</si>
  <si>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</si>
  <si>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</si>
  <si>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</si>
  <si>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</si>
  <si>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</si>
  <si>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</si>
  <si>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</si>
  <si>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</si>
  <si>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</si>
  <si>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</si>
  <si>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</si>
  <si>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</si>
  <si>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</si>
  <si>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</si>
  <si>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</si>
  <si>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</si>
  <si>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</si>
  <si>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</si>
  <si>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</si>
  <si>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</si>
  <si>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</si>
  <si>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</si>
  <si>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</si>
  <si>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</si>
  <si>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</si>
  <si>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</si>
  <si>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</si>
  <si>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</si>
  <si>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</si>
  <si>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</si>
  <si>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</si>
  <si>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</si>
  <si>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</si>
  <si>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</si>
  <si>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</si>
  <si>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</si>
  <si>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</si>
  <si>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</si>
  <si>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</si>
  <si>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</si>
  <si>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</si>
  <si>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</si>
  <si>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</si>
  <si>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</si>
  <si>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</si>
  <si>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</si>
  <si>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</si>
  <si>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</si>
  <si>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</si>
  <si>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</si>
  <si>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</si>
  <si>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</si>
  <si>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</si>
  <si>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</si>
  <si>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</si>
  <si>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</si>
  <si>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</si>
  <si>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</si>
  <si>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</si>
  <si>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</si>
  <si>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</si>
  <si>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</si>
  <si>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</si>
  <si>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</si>
  <si>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</si>
  <si>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</si>
  <si>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</si>
  <si>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</si>
  <si>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</si>
  <si>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</si>
  <si>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</si>
  <si>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</si>
  <si>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</si>
  <si>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</si>
  <si>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</si>
  <si>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</si>
  <si>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</si>
  <si>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</si>
  <si>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</si>
  <si>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</si>
  <si>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</si>
  <si>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</si>
  <si>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</si>
  <si>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</si>
  <si>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</si>
  <si>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</si>
  <si>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</si>
  <si>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</si>
  <si>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</si>
  <si>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</si>
  <si>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</si>
  <si>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</si>
  <si>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</si>
  <si>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</si>
  <si>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</si>
  <si>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</si>
  <si>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</si>
  <si>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</si>
  <si>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</si>
  <si>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</si>
  <si>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</si>
  <si>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</si>
  <si>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</si>
  <si>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</si>
  <si>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</si>
  <si>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</si>
  <si>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</si>
  <si>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</si>
  <si>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</si>
  <si>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</si>
  <si>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</si>
  <si>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</si>
  <si>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</si>
  <si>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</si>
  <si>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</si>
  <si>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</si>
  <si>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</si>
  <si>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</si>
  <si>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</si>
  <si>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</si>
  <si>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</si>
  <si>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</si>
  <si>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</si>
  <si>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</si>
  <si>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</si>
  <si>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</si>
  <si>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</si>
  <si>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</si>
  <si>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</si>
  <si>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</si>
  <si>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</si>
  <si>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</si>
  <si>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</si>
  <si>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</si>
  <si>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</si>
  <si>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</si>
  <si>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</si>
  <si>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</si>
  <si>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</si>
  <si>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</si>
  <si>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</si>
  <si>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</si>
  <si>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</si>
  <si>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</si>
  <si>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</si>
  <si>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</si>
  <si>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</si>
  <si>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</si>
  <si>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</si>
  <si>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</si>
  <si>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</si>
  <si>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</si>
  <si>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</si>
  <si>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</si>
  <si>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</si>
  <si>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</si>
  <si>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</si>
  <si>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</si>
  <si>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</si>
  <si>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</si>
  <si>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</si>
  <si>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</si>
  <si>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</si>
  <si>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</si>
  <si>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</si>
  <si>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</si>
  <si>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</si>
  <si>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</si>
  <si>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</si>
  <si>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</si>
  <si>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</si>
  <si>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</si>
  <si>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</si>
  <si>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</si>
  <si>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</si>
  <si>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</si>
  <si>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</si>
  <si>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</si>
  <si>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</si>
  <si>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</si>
  <si>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</si>
  <si>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</si>
  <si>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</si>
  <si>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</si>
  <si>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</si>
  <si>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</si>
  <si>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</si>
  <si>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</si>
  <si>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</si>
  <si>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</si>
  <si>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</si>
  <si>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</si>
  <si>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</si>
  <si>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</si>
  <si>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</si>
  <si>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</si>
  <si>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</si>
  <si>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</si>
  <si>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</si>
  <si>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</si>
  <si>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</si>
  <si>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</si>
  <si>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</si>
  <si>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</si>
  <si>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</si>
  <si>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</si>
  <si>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</si>
  <si>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</si>
  <si>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</si>
  <si>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</si>
  <si>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</si>
  <si>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</si>
  <si>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</si>
  <si>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</si>
  <si>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</si>
  <si>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</si>
  <si>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</si>
  <si>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</si>
  <si>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</si>
  <si>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</si>
  <si>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</si>
  <si>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</si>
  <si>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</si>
  <si>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</si>
  <si>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</si>
  <si>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</si>
  <si>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</si>
  <si>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</si>
  <si>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</si>
  <si>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</si>
  <si>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</si>
  <si>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</si>
  <si>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</si>
  <si>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</si>
  <si>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</si>
  <si>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</si>
  <si>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</si>
  <si>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</si>
  <si>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</si>
  <si>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</si>
  <si>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</si>
  <si>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</si>
  <si>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</si>
  <si>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</si>
  <si>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</si>
  <si>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</si>
  <si>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</si>
  <si>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</si>
  <si>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</si>
  <si>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</si>
  <si>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</si>
  <si>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</si>
  <si>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</si>
  <si>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</si>
  <si>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</si>
  <si>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</si>
  <si>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</si>
  <si>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</si>
  <si>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</si>
  <si>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</si>
  <si>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</si>
  <si>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</si>
  <si>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</si>
  <si>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</si>
  <si>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</si>
  <si>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</si>
  <si>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</si>
  <si>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</si>
  <si>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</si>
  <si>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</si>
  <si>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</si>
  <si>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</si>
  <si>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</si>
  <si>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</si>
  <si>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</si>
  <si>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</si>
  <si>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</si>
  <si>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</si>
  <si>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</si>
  <si>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</si>
  <si>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</si>
  <si>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</si>
  <si>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</si>
  <si>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</si>
  <si>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</si>
  <si>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</si>
  <si>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</si>
  <si>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</si>
  <si>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</si>
  <si>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</si>
  <si>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</si>
  <si>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</si>
  <si>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</si>
  <si>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</si>
  <si>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</si>
  <si>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</si>
  <si>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</si>
  <si>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</si>
  <si>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</si>
  <si>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</si>
  <si>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</si>
  <si>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</si>
  <si>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</si>
  <si>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</si>
  <si>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</si>
  <si>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</si>
  <si>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</si>
  <si>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</si>
  <si>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</si>
  <si>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</si>
  <si>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</si>
  <si>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</si>
  <si>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</si>
  <si>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</si>
  <si>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</si>
  <si>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</si>
  <si>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</si>
  <si>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</si>
  <si>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</si>
  <si>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</si>
  <si>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</si>
  <si>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</si>
  <si>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</si>
  <si>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</si>
  <si>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</si>
  <si>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</si>
  <si>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</si>
  <si>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</si>
  <si>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</si>
  <si>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</si>
  <si>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</si>
  <si>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</si>
  <si>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</si>
  <si>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</si>
  <si>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</si>
  <si>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</si>
  <si>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</si>
  <si>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</si>
  <si>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</si>
  <si>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</si>
  <si>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</si>
  <si>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</si>
  <si>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</si>
  <si>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</si>
  <si>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</si>
  <si>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</si>
  <si>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</si>
  <si>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</si>
  <si>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</si>
  <si>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</si>
  <si>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</si>
  <si>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</si>
  <si>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</si>
  <si>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</si>
  <si>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</si>
  <si>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</si>
  <si>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</si>
  <si>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</si>
  <si>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</si>
  <si>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</si>
  <si>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</si>
  <si>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</si>
  <si>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</si>
  <si>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</si>
  <si>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</si>
  <si>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</si>
  <si>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</si>
  <si>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</si>
  <si>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</si>
  <si>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</si>
  <si>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</si>
  <si>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</si>
  <si>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</si>
  <si>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</si>
  <si>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</si>
  <si>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</si>
  <si>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</si>
  <si>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</si>
  <si>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</si>
  <si>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</si>
  <si>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</si>
  <si>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</si>
  <si>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</si>
  <si>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</si>
  <si>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</si>
  <si>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</si>
  <si>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</si>
  <si>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</si>
  <si>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</si>
  <si>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</si>
  <si>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</si>
  <si>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</si>
  <si>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</si>
  <si>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</si>
  <si>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</si>
  <si>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</si>
  <si>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</si>
  <si>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</si>
  <si>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</si>
  <si>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</si>
  <si>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</si>
  <si>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</si>
  <si>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</si>
  <si>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</si>
  <si>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</si>
  <si>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</si>
  <si>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</si>
  <si>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</si>
  <si>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</si>
  <si>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</si>
  <si>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</si>
  <si>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</si>
  <si>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</si>
  <si>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</si>
  <si>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</si>
  <si>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</si>
  <si>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</si>
  <si>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</si>
  <si>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</si>
  <si>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</si>
  <si>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</si>
  <si>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</si>
  <si>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</si>
  <si>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</si>
  <si>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</si>
  <si>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</si>
  <si>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</si>
  <si>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</si>
  <si>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</si>
  <si>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</si>
  <si>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</si>
  <si>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</si>
  <si>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</si>
  <si>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</si>
  <si>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</si>
  <si>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</si>
  <si>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</si>
  <si>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</si>
  <si>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</si>
  <si>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</si>
  <si>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</si>
  <si>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</si>
  <si>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</si>
  <si>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</si>
  <si>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</si>
  <si>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</si>
  <si>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</si>
  <si>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</si>
  <si>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</si>
  <si>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</si>
  <si>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</si>
  <si>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</si>
  <si>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</si>
  <si>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</si>
  <si>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</si>
  <si>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</si>
  <si>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</si>
  <si>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</si>
  <si>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</si>
  <si>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</si>
  <si>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</si>
  <si>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</si>
  <si>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</si>
  <si>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</si>
  <si>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</si>
  <si>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</si>
  <si>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</si>
  <si>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</si>
  <si>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</si>
  <si>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</si>
  <si>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</si>
  <si>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</si>
  <si>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</si>
  <si>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</si>
  <si>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</si>
  <si>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</si>
  <si>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</si>
  <si>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</si>
  <si>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</si>
  <si>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</si>
  <si>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</si>
  <si>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</si>
  <si>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</si>
  <si>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</si>
  <si>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</si>
  <si>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</si>
  <si>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</si>
  <si>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</si>
  <si>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</si>
  <si>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</si>
  <si>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</si>
  <si>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</si>
  <si>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</si>
  <si>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</si>
  <si>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</si>
  <si>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</si>
  <si>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</si>
  <si>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</si>
  <si>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</si>
  <si>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</si>
  <si>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</si>
  <si>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</si>
  <si>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</si>
  <si>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</si>
  <si>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</si>
  <si>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</si>
  <si>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</si>
  <si>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</si>
  <si>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</si>
  <si>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</si>
  <si>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</si>
  <si>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</si>
  <si>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</si>
  <si>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</si>
  <si>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</si>
  <si>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</si>
  <si>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</si>
  <si>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</si>
  <si>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</si>
  <si>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</si>
  <si>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</si>
  <si>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</si>
  <si>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</si>
  <si>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</si>
  <si>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</si>
  <si>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</si>
  <si>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</si>
  <si>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</si>
  <si>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</si>
  <si>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</si>
  <si>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</si>
  <si>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</si>
  <si>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</si>
  <si>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</si>
  <si>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</si>
  <si>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</si>
  <si>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</si>
  <si>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</si>
  <si>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</si>
  <si>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</si>
  <si>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</si>
  <si>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</si>
  <si>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</si>
  <si>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</si>
  <si>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</si>
  <si>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</si>
  <si>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</si>
  <si>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</si>
  <si>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</si>
  <si>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</si>
  <si>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</si>
  <si>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</si>
  <si>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</si>
  <si>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</si>
  <si>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</si>
  <si>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</si>
  <si>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</si>
  <si>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</si>
  <si>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</si>
  <si>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</si>
  <si>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</si>
  <si>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</si>
  <si>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</si>
  <si>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</si>
  <si>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</si>
  <si>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</si>
  <si>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</si>
  <si>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</si>
  <si>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</si>
  <si>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</si>
  <si>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</si>
  <si>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</si>
  <si>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</si>
  <si>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</si>
  <si>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</si>
  <si>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</si>
  <si>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</si>
  <si>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</si>
  <si>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</si>
  <si>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</si>
  <si>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</si>
  <si>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</si>
  <si>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</si>
  <si>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</si>
  <si>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</si>
  <si>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</si>
  <si>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</si>
  <si>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</si>
  <si>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</si>
  <si>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</si>
  <si>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</si>
  <si>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</si>
  <si>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</si>
  <si>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</si>
  <si>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</si>
  <si>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</si>
  <si>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</si>
  <si>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</si>
  <si>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</si>
  <si>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</si>
  <si>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</si>
  <si>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</si>
  <si>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</si>
  <si>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</si>
  <si>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</si>
  <si>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</si>
  <si>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</si>
  <si>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</si>
  <si>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</si>
  <si>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</si>
  <si>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</si>
  <si>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</si>
  <si>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</si>
  <si>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</si>
  <si>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</si>
  <si>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</si>
  <si>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</si>
  <si>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</si>
  <si>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</si>
  <si>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</si>
  <si>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</si>
  <si>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</si>
  <si>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</si>
  <si>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</si>
  <si>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</si>
  <si>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</si>
  <si>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</si>
  <si>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</si>
  <si>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</si>
  <si>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</si>
  <si>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</si>
  <si>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</si>
  <si>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</si>
  <si>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</si>
  <si>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</si>
  <si>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</si>
  <si>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</si>
  <si>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</si>
  <si>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</si>
  <si>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</si>
  <si>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</si>
  <si>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</si>
  <si>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</si>
  <si>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</si>
  <si>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</si>
  <si>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</si>
  <si>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</si>
  <si>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</si>
  <si>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</si>
  <si>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</si>
  <si>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</si>
  <si>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</si>
  <si>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</si>
  <si>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</si>
  <si>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</si>
  <si>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</si>
  <si>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</si>
  <si>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</si>
  <si>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</si>
  <si>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</si>
  <si>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</si>
  <si>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</si>
  <si>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</si>
  <si>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</si>
  <si>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</si>
  <si>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</si>
  <si>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</si>
  <si>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</si>
  <si>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</si>
  <si>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</si>
  <si>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</si>
  <si>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</si>
  <si>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</si>
  <si>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</si>
  <si>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</si>
  <si>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</si>
  <si>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</si>
  <si>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</si>
  <si>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</si>
  <si>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</si>
  <si>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</si>
  <si>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</si>
  <si>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</si>
  <si>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</si>
  <si>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</si>
  <si>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</si>
  <si>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</si>
  <si>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</si>
  <si>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</si>
  <si>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</si>
  <si>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</si>
  <si>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</si>
  <si>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</si>
  <si>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</si>
  <si>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</si>
  <si>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</si>
  <si>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</si>
  <si>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</si>
  <si>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</si>
  <si>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</si>
  <si>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</si>
  <si>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</si>
  <si>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</si>
  <si>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</si>
  <si>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</si>
  <si>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</si>
  <si>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</si>
  <si>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</si>
  <si>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</si>
  <si>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</si>
  <si>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</si>
  <si>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</si>
  <si>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</si>
  <si>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</si>
  <si>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</si>
  <si>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</si>
  <si>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</si>
  <si>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</si>
  <si>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</si>
  <si>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</si>
  <si>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</si>
  <si>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</si>
  <si>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</si>
  <si>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</si>
  <si>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</si>
  <si>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</si>
  <si>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</si>
  <si>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</si>
  <si>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</si>
  <si>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</si>
  <si>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</si>
  <si>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</si>
  <si>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</si>
  <si>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</si>
  <si>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</si>
  <si>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</si>
  <si>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</si>
  <si>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</si>
  <si>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</si>
  <si>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</si>
  <si>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</si>
  <si>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</si>
  <si>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</si>
  <si>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</si>
  <si>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</si>
  <si>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</si>
  <si>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</si>
  <si>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</si>
  <si>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</si>
  <si>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</si>
  <si>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</si>
  <si>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</si>
  <si>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</si>
  <si>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</si>
  <si>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</si>
  <si>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</si>
  <si>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</si>
  <si>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</si>
  <si>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</si>
  <si>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</si>
  <si>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</si>
  <si>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</si>
  <si>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</si>
  <si>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</si>
  <si>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</si>
  <si>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</si>
  <si>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</si>
  <si>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</si>
  <si>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</si>
  <si>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</si>
  <si>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</si>
  <si>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</si>
  <si>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</si>
  <si>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</si>
  <si>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</si>
  <si>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</si>
  <si>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</si>
  <si>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</si>
  <si>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</si>
  <si>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</si>
  <si>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</si>
  <si>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</si>
  <si>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</si>
  <si>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</si>
  <si>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</si>
  <si>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</si>
  <si>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</si>
  <si>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</si>
  <si>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</si>
  <si>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</si>
  <si>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</si>
  <si>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</si>
  <si>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</si>
  <si>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</si>
  <si>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</si>
  <si>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</si>
  <si>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</si>
  <si>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</si>
  <si>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</si>
  <si>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</si>
  <si>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</si>
  <si>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</si>
  <si>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</si>
  <si>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</si>
  <si>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</si>
  <si>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</si>
  <si>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</si>
  <si>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</si>
  <si>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</si>
  <si>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</si>
  <si>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</si>
  <si>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</si>
  <si>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</si>
  <si>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</si>
  <si>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</si>
  <si>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</si>
  <si>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</si>
  <si>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</si>
  <si>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</si>
  <si>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</si>
  <si>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</si>
  <si>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</si>
  <si>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</si>
  <si>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</si>
  <si>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</si>
  <si>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</si>
  <si>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</si>
  <si>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</si>
  <si>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</si>
  <si>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</si>
  <si>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</si>
  <si>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</si>
  <si>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</si>
  <si>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</si>
  <si>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</si>
  <si>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</si>
  <si>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</si>
  <si>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</si>
  <si>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</si>
  <si>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</si>
  <si>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</si>
  <si>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</si>
  <si>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</si>
  <si>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</si>
  <si>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</si>
  <si>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</si>
  <si>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</si>
  <si>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</si>
  <si>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</si>
  <si>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</si>
  <si>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</si>
  <si>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</si>
  <si>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</si>
  <si>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</si>
  <si>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</si>
  <si>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</si>
  <si>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</si>
  <si>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</si>
  <si>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</si>
  <si>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</si>
  <si>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</si>
  <si>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</si>
  <si>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</si>
  <si>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</si>
  <si>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</si>
  <si>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</si>
  <si>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</si>
  <si>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</si>
  <si>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</si>
  <si>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</si>
  <si>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</si>
  <si>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</si>
  <si>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</si>
  <si>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</si>
  <si>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</si>
  <si>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</si>
  <si>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</si>
  <si>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</si>
  <si>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</si>
  <si>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</si>
  <si>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</si>
  <si>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</si>
  <si>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</si>
  <si>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</si>
  <si>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</si>
  <si>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</si>
  <si>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</si>
  <si>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</si>
  <si>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</si>
  <si>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</si>
  <si>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</si>
  <si>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</si>
  <si>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</si>
  <si>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</si>
  <si>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</si>
  <si>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</si>
  <si>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</si>
  <si>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</si>
  <si>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</si>
  <si>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</si>
  <si>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</si>
  <si>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</si>
  <si>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</si>
  <si>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</si>
  <si>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</si>
  <si>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</si>
  <si>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</si>
  <si>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</si>
  <si>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</si>
  <si>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</si>
  <si>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</si>
  <si>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</si>
  <si>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</si>
  <si>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</si>
  <si>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</si>
  <si>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</si>
  <si>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</si>
  <si>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</si>
  <si>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</si>
  <si>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</si>
  <si>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</si>
  <si>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</si>
  <si>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</si>
  <si>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</si>
  <si>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</si>
  <si>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</si>
  <si>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</si>
  <si>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</si>
  <si>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</si>
  <si>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</si>
  <si>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</si>
  <si>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</si>
  <si>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</si>
  <si>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</si>
  <si>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</si>
  <si>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</si>
  <si>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</si>
  <si>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</si>
  <si>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</si>
  <si>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</si>
  <si>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</si>
  <si>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</si>
  <si>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</si>
  <si>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</si>
  <si>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</si>
  <si>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</si>
  <si>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</si>
  <si>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</si>
  <si>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</si>
  <si>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</si>
  <si>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</si>
  <si>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</si>
  <si>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</si>
  <si>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</si>
  <si>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</si>
  <si>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</si>
  <si>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</si>
  <si>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</si>
  <si>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</si>
  <si>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</si>
  <si>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</si>
  <si>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</si>
  <si>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</si>
  <si>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</si>
  <si>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</si>
  <si>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</si>
  <si>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</si>
  <si>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</si>
  <si>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</si>
  <si>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</si>
  <si>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</si>
  <si>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</si>
  <si>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</si>
  <si>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</si>
  <si>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</si>
  <si>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</si>
  <si>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</si>
  <si>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</si>
  <si>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</si>
  <si>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</si>
  <si>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</si>
  <si>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</si>
  <si>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</si>
  <si>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</si>
  <si>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</si>
  <si>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</si>
  <si>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</si>
  <si>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</si>
  <si>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</si>
  <si>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</si>
  <si>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</si>
  <si>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</si>
  <si>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</si>
  <si>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</si>
  <si>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</si>
  <si>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</si>
  <si>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</si>
  <si>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</si>
  <si>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</si>
  <si>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</si>
  <si>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</si>
  <si>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</si>
  <si>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</si>
  <si>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</si>
  <si>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</si>
  <si>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</si>
  <si>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</si>
  <si>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</si>
  <si>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</si>
  <si>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</si>
  <si>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</si>
  <si>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</si>
  <si>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</si>
  <si>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</si>
  <si>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</si>
  <si>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</si>
  <si>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</si>
  <si>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</si>
  <si>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</si>
  <si>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</si>
  <si>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</si>
  <si>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</si>
  <si>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</si>
  <si>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</si>
  <si>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</si>
  <si>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</si>
  <si>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</si>
  <si>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</si>
  <si>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</si>
  <si>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</si>
  <si>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</si>
  <si>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</si>
  <si>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</si>
  <si>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</si>
  <si>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</si>
  <si>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</si>
  <si>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</si>
  <si>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</si>
  <si>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</si>
  <si>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</si>
  <si>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</si>
  <si>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</si>
  <si>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</si>
  <si>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</si>
  <si>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</si>
  <si>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</si>
  <si>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</si>
  <si>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</si>
  <si>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</si>
  <si>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</si>
  <si>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</si>
  <si>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</si>
  <si>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</si>
  <si>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</si>
  <si>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</si>
  <si>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</si>
  <si>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</si>
  <si>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</si>
  <si>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</si>
  <si>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</si>
  <si>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</si>
  <si>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</si>
  <si>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</si>
  <si>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</si>
  <si>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</si>
  <si>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</si>
  <si>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</si>
  <si>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</si>
  <si>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</si>
  <si>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</si>
  <si>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</si>
  <si>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</si>
  <si>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</si>
  <si>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</si>
  <si>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</si>
  <si>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</si>
  <si>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</si>
  <si>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</si>
  <si>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</si>
  <si>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</si>
  <si>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</si>
  <si>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</si>
  <si>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</si>
  <si>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</si>
  <si>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</si>
  <si>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</si>
  <si>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</si>
  <si>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</si>
  <si>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</si>
  <si>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</si>
  <si>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</si>
  <si>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</si>
  <si>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</si>
  <si>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</si>
  <si>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</si>
  <si>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</si>
  <si>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</si>
  <si>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</si>
  <si>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</si>
  <si>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</si>
  <si>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</si>
  <si>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</si>
  <si>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</si>
  <si>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</si>
  <si>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</si>
  <si>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</si>
  <si>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</si>
  <si>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</si>
  <si>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</si>
  <si>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</si>
  <si>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</si>
  <si>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</si>
  <si>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</si>
  <si>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</si>
  <si>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</si>
  <si>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</si>
  <si>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</si>
  <si>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</si>
  <si>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</si>
  <si>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</si>
  <si>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</si>
  <si>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</si>
  <si>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</si>
  <si>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</si>
  <si>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</si>
  <si>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</si>
  <si>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</si>
  <si>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</si>
  <si>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</si>
  <si>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</si>
  <si>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</si>
  <si>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</si>
  <si>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</si>
  <si>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</si>
  <si>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</si>
  <si>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</si>
  <si>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</si>
  <si>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</si>
  <si>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</si>
  <si>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</si>
  <si>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</si>
  <si>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</si>
  <si>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</si>
  <si>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</si>
  <si>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</si>
  <si>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</si>
  <si>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</si>
  <si>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</si>
  <si>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</si>
  <si>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</si>
  <si>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</si>
  <si>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</si>
  <si>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</si>
  <si>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</si>
  <si>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</si>
  <si>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</si>
  <si>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</si>
  <si>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</si>
  <si>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</si>
  <si>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</si>
  <si>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</si>
  <si>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</si>
  <si>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</si>
  <si>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</si>
  <si>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</si>
  <si>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</si>
  <si>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</si>
  <si>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</si>
  <si>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</si>
  <si>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</si>
  <si>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</si>
  <si>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</si>
  <si>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</si>
  <si>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</si>
  <si>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</si>
  <si>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</si>
  <si>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</si>
  <si>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</si>
  <si>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</si>
  <si>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</si>
  <si>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</si>
  <si>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</si>
  <si>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</si>
  <si>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</si>
  <si>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</si>
  <si>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</si>
  <si>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</si>
  <si>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</si>
  <si>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</si>
  <si>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</si>
  <si>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</si>
  <si>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</si>
  <si>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</si>
  <si>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</si>
  <si>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</si>
  <si>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</si>
  <si>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</si>
  <si>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</si>
  <si>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</si>
  <si>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</si>
  <si>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</si>
  <si>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</si>
  <si>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</si>
  <si>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</si>
  <si>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</si>
  <si>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</si>
  <si>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</si>
  <si>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</si>
  <si>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</si>
  <si>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</si>
  <si>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</si>
  <si>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</si>
  <si>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</si>
  <si>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</si>
  <si>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</si>
  <si>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</si>
  <si>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</si>
  <si>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</si>
  <si>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</si>
  <si>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</si>
  <si>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</si>
  <si>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</si>
  <si>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</si>
  <si>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</si>
  <si>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</si>
  <si>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</si>
  <si>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</si>
  <si>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</si>
  <si>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</si>
  <si>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</si>
  <si>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</si>
  <si>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</si>
  <si>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</si>
  <si>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</si>
  <si>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</si>
  <si>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</si>
  <si>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</si>
  <si>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</si>
  <si>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</si>
  <si>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</si>
  <si>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</si>
  <si>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</si>
  <si>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</si>
  <si>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</si>
  <si>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</si>
  <si>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</si>
  <si>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</si>
  <si>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</si>
  <si>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</si>
  <si>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</si>
  <si>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</si>
  <si>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</si>
  <si>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</si>
  <si>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</si>
  <si>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</si>
  <si>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</si>
  <si>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</si>
  <si>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</si>
  <si>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</si>
  <si>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</si>
  <si>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</si>
  <si>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</si>
  <si>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</si>
  <si>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</si>
  <si>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</si>
  <si>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</si>
  <si>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</si>
  <si>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</si>
  <si>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</si>
  <si>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</si>
  <si>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</si>
  <si>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</si>
  <si>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</si>
  <si>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</si>
  <si>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</si>
  <si>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</si>
  <si>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</si>
  <si>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</si>
  <si>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</si>
  <si>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</si>
  <si>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</si>
  <si>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</si>
  <si>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</si>
  <si>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</si>
  <si>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</si>
  <si>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</si>
  <si>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</si>
  <si>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</si>
  <si>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</si>
  <si>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</si>
  <si>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</si>
  <si>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</si>
  <si>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</si>
  <si>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</si>
  <si>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</si>
  <si>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</si>
  <si>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</si>
  <si>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</si>
  <si>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</si>
  <si>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</si>
  <si>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</si>
  <si>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</si>
  <si>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</si>
  <si>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</si>
  <si>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</si>
  <si>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</si>
  <si>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</si>
  <si>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</si>
  <si>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</si>
  <si>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</si>
  <si>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</si>
  <si>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</si>
  <si>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</si>
  <si>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</si>
  <si>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</si>
  <si>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</si>
  <si>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</si>
  <si>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</si>
  <si>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</si>
  <si>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</si>
  <si>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</si>
  <si>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</si>
  <si>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</si>
  <si>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</si>
  <si>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</si>
  <si>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</si>
  <si>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</si>
  <si>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</si>
  <si>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</si>
  <si>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</si>
  <si>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</si>
  <si>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</si>
  <si>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</si>
  <si>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</si>
  <si>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</si>
  <si>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</si>
  <si>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</si>
  <si>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</si>
  <si>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</si>
  <si>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</si>
  <si>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</si>
  <si>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</si>
  <si>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</si>
  <si>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</si>
  <si>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</si>
  <si>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</si>
  <si>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</si>
  <si>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</si>
  <si>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</si>
  <si>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</si>
  <si>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</si>
  <si>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</si>
  <si>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</si>
  <si>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</si>
  <si>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</si>
  <si>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</si>
  <si>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</si>
  <si>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</si>
  <si>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</si>
  <si>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</si>
  <si>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</si>
  <si>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</si>
  <si>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</si>
  <si>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</si>
  <si>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</si>
  <si>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</si>
  <si>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</si>
  <si>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</si>
  <si>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</si>
  <si>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</si>
  <si>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</si>
  <si>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</si>
  <si>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</si>
  <si>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</si>
  <si>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</si>
  <si>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</si>
  <si>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</si>
  <si>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</si>
  <si>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</si>
  <si>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</si>
  <si>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</si>
  <si>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</si>
  <si>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</si>
  <si>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</si>
  <si>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</si>
  <si>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</si>
  <si>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</si>
  <si>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</si>
  <si>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</si>
  <si>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</si>
  <si>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</si>
  <si>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</si>
  <si>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</si>
  <si>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</si>
  <si>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</si>
  <si>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</si>
  <si>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</si>
  <si>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</si>
  <si>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</si>
  <si>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</si>
  <si>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</si>
  <si>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</si>
  <si>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</si>
  <si>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</si>
  <si>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</si>
  <si>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</si>
  <si>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</si>
  <si>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</si>
  <si>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</si>
  <si>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</si>
  <si>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</si>
  <si>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</si>
  <si>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</si>
  <si>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</si>
  <si>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</si>
  <si>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</si>
  <si>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</si>
  <si>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</si>
  <si>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</si>
  <si>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</si>
  <si>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</si>
  <si>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</si>
  <si>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</si>
  <si>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</si>
  <si>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</si>
  <si>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</si>
  <si>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</si>
  <si>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</si>
  <si>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</si>
  <si>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</si>
  <si>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</si>
  <si>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</si>
  <si>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</si>
  <si>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</si>
  <si>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</si>
  <si>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</si>
  <si>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</si>
  <si>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</si>
  <si>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</si>
  <si>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</si>
  <si>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</si>
  <si>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</si>
  <si>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</si>
  <si>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</si>
  <si>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</si>
  <si>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</si>
  <si>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</si>
  <si>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</si>
  <si>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</si>
  <si>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</si>
  <si>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</si>
  <si>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</si>
  <si>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</si>
  <si>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</si>
  <si>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</si>
  <si>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</si>
  <si>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</si>
  <si>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</si>
  <si>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</si>
  <si>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</si>
  <si>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</si>
  <si>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</si>
  <si>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</si>
  <si>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</si>
  <si>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</si>
  <si>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</si>
  <si>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</si>
  <si>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</si>
  <si>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</si>
  <si>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</si>
  <si>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</si>
  <si>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</si>
  <si>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</si>
  <si>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</si>
  <si>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</si>
  <si>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</si>
  <si>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</si>
  <si>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</si>
  <si>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</si>
  <si>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</si>
  <si>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</si>
  <si>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</si>
  <si>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</si>
  <si>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</si>
  <si>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</si>
  <si>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</si>
  <si>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</si>
  <si>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</si>
  <si>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</si>
  <si>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</si>
  <si>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</si>
  <si>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</si>
  <si>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</si>
  <si>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</si>
  <si>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</si>
  <si>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</si>
  <si>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</si>
  <si>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</si>
  <si>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</si>
  <si>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</si>
  <si>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</si>
  <si>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</si>
  <si>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</si>
  <si>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</si>
  <si>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</si>
  <si>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</si>
  <si>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</si>
  <si>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</si>
  <si>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</si>
  <si>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</si>
  <si>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</si>
  <si>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</si>
  <si>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</si>
  <si>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</si>
  <si>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</si>
  <si>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</si>
  <si>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</si>
  <si>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</si>
  <si>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</si>
  <si>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</si>
  <si>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</si>
  <si>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</si>
  <si>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</si>
  <si>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</si>
  <si>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</si>
  <si>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</si>
  <si>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</si>
  <si>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</si>
  <si>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</si>
  <si>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</si>
  <si>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</si>
  <si>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</si>
  <si>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</si>
  <si>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</si>
  <si>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</si>
  <si>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</si>
  <si>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</si>
  <si>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</si>
  <si>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</si>
  <si>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</si>
  <si>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</si>
  <si>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</si>
  <si>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</si>
  <si>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</si>
  <si>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</si>
  <si>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</si>
  <si>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</si>
  <si>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</si>
  <si>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</si>
  <si>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</si>
  <si>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</si>
  <si>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</si>
  <si>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</si>
  <si>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</si>
  <si>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</si>
  <si>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</si>
  <si>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</si>
  <si>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</si>
  <si>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</si>
  <si>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</si>
  <si>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</si>
  <si>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</si>
  <si>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</si>
  <si>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</si>
  <si>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</si>
  <si>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</si>
  <si>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</si>
  <si>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</si>
  <si>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</si>
  <si>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</si>
  <si>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</si>
  <si>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</si>
  <si>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</si>
  <si>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</si>
  <si>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</si>
  <si>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</si>
  <si>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</si>
  <si>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</si>
  <si>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</si>
  <si>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</si>
  <si>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</si>
  <si>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</si>
  <si>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</si>
  <si>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</si>
  <si>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</si>
  <si>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</si>
  <si>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</si>
  <si>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</si>
  <si>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</si>
  <si>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</si>
  <si>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</si>
  <si>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</si>
  <si>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</si>
  <si>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</si>
  <si>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</si>
  <si>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</si>
  <si>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</si>
  <si>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</si>
  <si>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</si>
  <si>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</si>
  <si>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</si>
  <si>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</si>
  <si>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</si>
  <si>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</si>
  <si>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</si>
  <si>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</si>
  <si>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</si>
  <si>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</si>
  <si>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</si>
  <si>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</si>
  <si>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</si>
  <si>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</si>
  <si>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</si>
  <si>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</si>
  <si>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</si>
  <si>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</si>
  <si>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</si>
  <si>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</si>
  <si>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</si>
  <si>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</si>
  <si>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</si>
  <si>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</si>
  <si>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</si>
  <si>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</si>
  <si>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</si>
  <si>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</si>
  <si>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</si>
  <si>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</si>
  <si>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</si>
  <si>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</si>
  <si>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</si>
  <si>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</si>
  <si>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</si>
  <si>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</si>
  <si>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</si>
  <si>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</si>
  <si>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</si>
  <si>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</si>
  <si>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</si>
  <si>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</si>
  <si>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</si>
  <si>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</si>
  <si>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</si>
  <si>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</si>
  <si>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</si>
  <si>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</si>
  <si>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</si>
  <si>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</si>
  <si>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</si>
  <si>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</si>
  <si>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</si>
  <si>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</si>
  <si>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</si>
  <si>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</si>
  <si>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</si>
  <si>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</si>
  <si>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</si>
  <si>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</si>
  <si>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</si>
  <si>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</si>
  <si>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</si>
  <si>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</si>
  <si>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</si>
  <si>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</si>
  <si>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</si>
  <si>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</si>
  <si>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</si>
  <si>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</si>
  <si>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</si>
  <si>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</si>
  <si>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</si>
  <si>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</si>
  <si>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</si>
  <si>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</si>
  <si>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</si>
  <si>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</si>
  <si>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</si>
  <si>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</si>
  <si>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</si>
  <si>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</si>
  <si>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</si>
  <si>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</si>
  <si>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</si>
  <si>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</si>
  <si>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</si>
  <si>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</si>
  <si>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</si>
  <si>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</si>
  <si>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</si>
  <si>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</si>
  <si>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</si>
  <si>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</si>
  <si>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</si>
  <si>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</si>
  <si>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</si>
  <si>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</si>
  <si>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</si>
  <si>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</si>
  <si>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</si>
  <si>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</si>
  <si>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</si>
  <si>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</si>
  <si>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</si>
  <si>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</si>
  <si>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</si>
  <si>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</si>
  <si>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</si>
  <si>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</si>
  <si>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</si>
  <si>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</si>
  <si>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</si>
  <si>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</si>
  <si>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</si>
  <si>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</si>
  <si>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</si>
  <si>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</si>
  <si>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</si>
  <si>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</si>
  <si>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</si>
  <si>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</si>
  <si>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</si>
  <si>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</si>
  <si>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</si>
  <si>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</si>
  <si>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</si>
  <si>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</si>
  <si>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</si>
  <si>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</si>
  <si>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</si>
  <si>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</si>
  <si>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</si>
  <si>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</si>
  <si>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</si>
  <si>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</si>
  <si>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</si>
  <si>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</si>
  <si>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</si>
  <si>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</si>
  <si>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</si>
  <si>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</si>
  <si>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</si>
  <si>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</si>
  <si>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</si>
  <si>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</si>
  <si>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</si>
  <si>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</si>
  <si>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</si>
  <si>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</si>
  <si>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</si>
  <si>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</si>
  <si>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</si>
  <si>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</si>
  <si>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</si>
  <si>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</si>
  <si>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</si>
  <si>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</si>
  <si>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</si>
  <si>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</si>
  <si>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</si>
  <si>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</si>
  <si>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</si>
  <si>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</si>
  <si>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</si>
  <si>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</si>
  <si>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</si>
  <si>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</si>
  <si>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</si>
  <si>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</si>
  <si>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</si>
  <si>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</si>
  <si>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</si>
  <si>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</si>
  <si>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</si>
  <si>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</si>
  <si>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</si>
  <si>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</si>
  <si>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</si>
  <si>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</si>
  <si>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</si>
  <si>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</si>
  <si>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</si>
  <si>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</si>
  <si>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</si>
  <si>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</si>
  <si>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</si>
  <si>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</si>
  <si>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</si>
  <si>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</si>
  <si>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</si>
  <si>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</si>
  <si>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</si>
  <si>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</si>
  <si>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</si>
  <si>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</si>
  <si>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</si>
  <si>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</si>
  <si>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</si>
  <si>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</si>
  <si>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</si>
  <si>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</si>
  <si>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</si>
  <si>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</si>
  <si>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</si>
  <si>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</si>
  <si>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</si>
  <si>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</si>
  <si>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</si>
  <si>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</si>
  <si>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</si>
  <si>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</si>
  <si>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</si>
  <si>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</si>
  <si>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</si>
  <si>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</si>
  <si>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</si>
  <si>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</si>
  <si>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</si>
  <si>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</si>
  <si>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</si>
  <si>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</si>
  <si>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</si>
  <si>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</si>
  <si>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</si>
  <si>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</si>
  <si>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</si>
  <si>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</si>
  <si>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</si>
  <si>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</si>
  <si>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</si>
  <si>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</si>
  <si>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</si>
  <si>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</si>
  <si>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</si>
  <si>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</si>
  <si>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</si>
  <si>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</si>
  <si>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</si>
  <si>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</si>
  <si>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</si>
  <si>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</si>
  <si>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</si>
  <si>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</si>
  <si>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</si>
  <si>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</si>
  <si>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</si>
  <si>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</si>
  <si>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</si>
  <si>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</si>
  <si>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</si>
  <si>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</si>
  <si>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</si>
  <si>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</si>
  <si>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</si>
  <si>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</si>
  <si>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</si>
  <si>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</si>
  <si>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</si>
  <si>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</si>
  <si>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</si>
  <si>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</si>
  <si>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</si>
  <si>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</si>
  <si>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</si>
  <si>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</si>
  <si>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</si>
  <si>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</si>
  <si>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</si>
  <si>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</si>
  <si>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</si>
  <si>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</si>
  <si>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</si>
  <si>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</si>
  <si>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</si>
  <si>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</si>
  <si>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</si>
  <si>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</si>
  <si>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</si>
  <si>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</si>
  <si>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</si>
  <si>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</si>
  <si>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</si>
  <si>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</si>
  <si>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</si>
  <si>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</si>
  <si>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</si>
  <si>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</si>
  <si>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</si>
  <si>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</si>
  <si>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</si>
  <si>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</si>
  <si>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</si>
  <si>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</si>
  <si>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</si>
  <si>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</si>
  <si>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</si>
  <si>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</si>
  <si>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</si>
  <si>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</si>
  <si>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</si>
  <si>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</si>
  <si>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</si>
  <si>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</si>
  <si>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</si>
  <si>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</si>
  <si>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</si>
  <si>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</si>
  <si>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</si>
  <si>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</si>
  <si>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</si>
  <si>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</si>
  <si>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</si>
  <si>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</si>
  <si>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</si>
  <si>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</si>
  <si>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</si>
  <si>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</si>
  <si>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</si>
  <si>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</si>
  <si>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</si>
  <si>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</si>
  <si>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</si>
  <si>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</si>
  <si>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</si>
  <si>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</si>
  <si>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</si>
  <si>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</si>
  <si>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</si>
  <si>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</si>
  <si>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</si>
  <si>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</si>
  <si>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</si>
  <si>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</si>
  <si>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</si>
  <si>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</si>
  <si>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</si>
  <si>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</si>
  <si>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</si>
  <si>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</si>
  <si>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</si>
  <si>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</si>
  <si>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</si>
  <si>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</si>
  <si>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</si>
  <si>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</si>
  <si>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</si>
  <si>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</si>
  <si>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</si>
  <si>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</si>
  <si>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</si>
  <si>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</si>
  <si>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</si>
  <si>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</si>
  <si>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</si>
  <si>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</si>
  <si>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</si>
  <si>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</si>
  <si>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</si>
  <si>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</si>
  <si>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</si>
  <si>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</si>
  <si>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</si>
  <si>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</si>
  <si>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</si>
  <si>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</si>
  <si>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</si>
  <si>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</si>
  <si>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</si>
  <si>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</si>
  <si>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</si>
  <si>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</si>
  <si>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</si>
  <si>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</si>
  <si>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</si>
  <si>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</si>
  <si>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</si>
  <si>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</si>
  <si>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</si>
  <si>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</si>
  <si>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</si>
  <si>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</si>
  <si>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</si>
  <si>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</si>
  <si>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</si>
  <si>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</si>
  <si>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</si>
  <si>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</si>
  <si>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</si>
  <si>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</si>
  <si>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</si>
  <si>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</si>
  <si>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</si>
  <si>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</si>
  <si>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</si>
  <si>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</si>
  <si>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</si>
  <si>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</si>
  <si>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</si>
  <si>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</si>
  <si>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</si>
  <si>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</si>
  <si>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</si>
  <si>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</si>
  <si>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</si>
  <si>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</si>
  <si>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</si>
  <si>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</si>
  <si>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</si>
  <si>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</si>
  <si>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</si>
  <si>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</si>
  <si>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</si>
  <si>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</si>
  <si>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</si>
  <si>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</si>
  <si>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</si>
  <si>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</si>
  <si>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</si>
  <si>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</si>
  <si>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</si>
  <si>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</si>
  <si>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</si>
  <si>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</si>
  <si>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</si>
  <si>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</si>
  <si>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</si>
  <si>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</si>
  <si>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</si>
  <si>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</si>
  <si>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</si>
  <si>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</si>
  <si>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</si>
  <si>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</si>
  <si>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</si>
  <si>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</si>
  <si>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</si>
  <si>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</si>
  <si>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</si>
  <si>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</si>
  <si>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</si>
  <si>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</si>
  <si>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</si>
  <si>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</si>
  <si>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</si>
  <si>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</si>
  <si>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</si>
  <si>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</si>
  <si>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</si>
  <si>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</si>
  <si>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</si>
  <si>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</si>
  <si>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</si>
  <si>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</si>
  <si>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</si>
  <si>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</si>
  <si>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</si>
  <si>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</si>
  <si>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</si>
  <si>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</si>
  <si>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</si>
  <si>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</si>
  <si>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</si>
  <si>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</si>
  <si>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</si>
  <si>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</si>
  <si>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</si>
  <si>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</si>
  <si>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</si>
  <si>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</si>
  <si>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</si>
  <si>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</si>
  <si>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</si>
  <si>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</si>
  <si>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</si>
  <si>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</si>
  <si>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</si>
  <si>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</si>
  <si>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</si>
  <si>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</si>
  <si>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</si>
  <si>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</si>
  <si>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</si>
  <si>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</si>
  <si>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</si>
  <si>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</si>
  <si>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</si>
  <si>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</si>
  <si>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</si>
  <si>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</si>
  <si>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</si>
  <si>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</si>
  <si>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</si>
  <si>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</si>
  <si>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</si>
  <si>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</si>
  <si>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</si>
  <si>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</si>
  <si>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</si>
  <si>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</si>
  <si>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</si>
  <si>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</si>
  <si>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</si>
  <si>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</si>
  <si>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</si>
  <si>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</si>
  <si>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</si>
  <si>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</si>
  <si>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</si>
  <si>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</si>
  <si>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</si>
  <si>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</si>
  <si>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</si>
  <si>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</si>
  <si>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</si>
  <si>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</si>
  <si>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</si>
  <si>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</si>
  <si>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</si>
  <si>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</si>
  <si>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</si>
  <si>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</si>
  <si>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</si>
  <si>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</si>
  <si>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</si>
  <si>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</si>
  <si>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</si>
  <si>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</si>
  <si>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</si>
  <si>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</si>
  <si>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</si>
  <si>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</si>
  <si>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</si>
  <si>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</si>
  <si>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</si>
  <si>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</si>
  <si>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</si>
  <si>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</si>
  <si>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</si>
  <si>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</si>
  <si>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</si>
  <si>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</si>
  <si>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</si>
  <si>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</si>
  <si>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</si>
  <si>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</si>
  <si>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</si>
  <si>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</si>
  <si>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</si>
  <si>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</si>
  <si>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</si>
  <si>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</si>
  <si>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</si>
  <si>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</si>
  <si>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</si>
  <si>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</si>
  <si>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</si>
  <si>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</si>
  <si>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</si>
  <si>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</si>
  <si>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</si>
  <si>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</si>
  <si>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</si>
  <si>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</si>
  <si>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</si>
  <si>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</si>
  <si>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</si>
  <si>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</si>
  <si>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</si>
  <si>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</si>
  <si>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</si>
  <si>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</si>
  <si>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</si>
  <si>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</si>
  <si>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</si>
  <si>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</si>
  <si>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</si>
  <si>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</si>
  <si>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</si>
  <si>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</si>
  <si>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</si>
  <si>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</si>
  <si>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</si>
  <si>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</si>
  <si>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</si>
  <si>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</si>
  <si>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</si>
  <si>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</si>
  <si>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</si>
  <si>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</si>
  <si>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</si>
  <si>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</si>
  <si>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</si>
  <si>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</si>
  <si>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</si>
  <si>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</si>
  <si>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</si>
  <si>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</si>
  <si>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</si>
  <si>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</si>
  <si>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</si>
  <si>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</si>
  <si>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</si>
  <si>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</si>
  <si>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</si>
  <si>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</si>
  <si>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</si>
  <si>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</si>
  <si>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</si>
  <si>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</si>
  <si>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</si>
  <si>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</si>
  <si>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</si>
  <si>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</si>
  <si>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</si>
  <si>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</si>
  <si>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</si>
  <si>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</si>
  <si>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</si>
  <si>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</si>
  <si>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</si>
  <si>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</si>
  <si>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</si>
  <si>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</si>
  <si>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</si>
  <si>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</si>
  <si>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</si>
  <si>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</si>
  <si>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</si>
  <si>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</si>
  <si>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</si>
  <si>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</si>
  <si>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</si>
  <si>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</si>
  <si>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</si>
  <si>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</si>
  <si>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</si>
  <si>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</si>
  <si>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</si>
  <si>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</si>
  <si>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</si>
  <si>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</si>
  <si>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</si>
  <si>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</si>
  <si>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</si>
  <si>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</si>
  <si>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</si>
  <si>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</si>
  <si>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</si>
  <si>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</si>
  <si>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</si>
  <si>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</si>
  <si>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</si>
  <si>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</si>
  <si>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</si>
  <si>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</si>
  <si>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</si>
  <si>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</si>
  <si>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</si>
  <si>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</si>
  <si>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</si>
  <si>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</si>
  <si>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</si>
  <si>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</si>
  <si>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</si>
  <si>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</si>
  <si>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</si>
  <si>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</si>
  <si>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</si>
  <si>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</si>
  <si>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</si>
  <si>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</si>
  <si>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</si>
  <si>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</si>
  <si>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</si>
  <si>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</si>
  <si>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</si>
  <si>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</si>
  <si>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</si>
  <si>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</si>
  <si>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</si>
  <si>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</si>
  <si>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</si>
  <si>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</si>
  <si>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</si>
  <si>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</si>
  <si>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</si>
  <si>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</si>
  <si>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</si>
  <si>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</si>
  <si>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</si>
  <si>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</si>
  <si>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</si>
  <si>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</si>
  <si>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</si>
  <si>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</si>
  <si>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</si>
  <si>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</si>
  <si>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</si>
  <si>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</si>
  <si>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</si>
  <si>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</si>
  <si>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</si>
  <si>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</si>
  <si>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</si>
  <si>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</si>
  <si>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</si>
  <si>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</si>
  <si>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</si>
  <si>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</si>
  <si>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</si>
  <si>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</si>
  <si>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</si>
  <si>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</si>
  <si>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</si>
  <si>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</si>
  <si>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</si>
  <si>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</si>
  <si>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</si>
  <si>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</si>
  <si>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</si>
  <si>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</si>
  <si>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</si>
  <si>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</si>
  <si>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</si>
  <si>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</si>
  <si>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</si>
  <si>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</si>
  <si>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</si>
  <si>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</si>
  <si>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</si>
  <si>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</si>
  <si>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</si>
  <si>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</si>
  <si>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</si>
  <si>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</si>
  <si>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</si>
  <si>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</si>
  <si>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</si>
  <si>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</si>
  <si>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</si>
  <si>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</si>
  <si>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</si>
  <si>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</si>
  <si>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</si>
  <si>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</si>
  <si>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</si>
  <si>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</si>
  <si>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</si>
  <si>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</si>
  <si>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</si>
  <si>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</si>
  <si>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</si>
  <si>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</si>
  <si>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</si>
  <si>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</si>
  <si>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</si>
  <si>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</si>
  <si>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</si>
  <si>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</si>
  <si>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</si>
  <si>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</si>
  <si>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</si>
  <si>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</si>
  <si>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</si>
  <si>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</si>
  <si>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</si>
  <si>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</si>
  <si>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</si>
  <si>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</si>
  <si>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</si>
  <si>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</si>
  <si>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</si>
  <si>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</si>
  <si>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</si>
  <si>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</si>
  <si>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</si>
  <si>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</si>
  <si>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</si>
  <si>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</si>
  <si>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</si>
  <si>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</si>
  <si>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</si>
  <si>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</si>
  <si>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</si>
  <si>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</si>
  <si>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</si>
  <si>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</si>
  <si>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</si>
  <si>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</si>
  <si>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</si>
  <si>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</si>
  <si>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</si>
  <si>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</si>
  <si>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</si>
  <si>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</si>
  <si>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</si>
  <si>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</si>
  <si>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</si>
  <si>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</si>
  <si>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</si>
  <si>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</si>
  <si>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</si>
  <si>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</si>
  <si>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</si>
  <si>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</si>
  <si>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</si>
  <si>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</si>
  <si>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</si>
  <si>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</si>
  <si>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</si>
  <si>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</si>
  <si>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</si>
  <si>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</si>
  <si>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</si>
  <si>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</si>
  <si>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</si>
  <si>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</si>
  <si>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</si>
  <si>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</si>
  <si>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</si>
  <si>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</si>
  <si>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</si>
  <si>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</si>
  <si>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</si>
  <si>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</si>
  <si>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</si>
  <si>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</si>
  <si>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</si>
  <si>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</si>
  <si>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</si>
  <si>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</si>
  <si>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</si>
  <si>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</si>
  <si>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</si>
  <si>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</si>
  <si>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</si>
  <si>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</si>
  <si>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</si>
  <si>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</si>
  <si>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</si>
  <si>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</si>
  <si>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</si>
  <si>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</si>
  <si>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</si>
  <si>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</si>
  <si>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</si>
  <si>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</si>
  <si>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</si>
  <si>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</si>
  <si>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</si>
  <si>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</si>
  <si>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</si>
  <si>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</si>
  <si>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</si>
  <si>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</si>
  <si>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</si>
  <si>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</si>
  <si>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</si>
  <si>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</si>
  <si>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</si>
  <si>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</si>
  <si>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</si>
  <si>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</si>
  <si>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</si>
  <si>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</si>
  <si>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</si>
  <si>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</si>
  <si>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</si>
  <si>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</si>
  <si>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</si>
  <si>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</si>
  <si>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</si>
  <si>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</si>
  <si>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</si>
  <si>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</si>
  <si>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</si>
  <si>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</si>
  <si>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</si>
  <si>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</si>
  <si>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</si>
  <si>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</si>
  <si>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</si>
  <si>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</si>
  <si>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</si>
  <si>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</si>
  <si>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</si>
  <si>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</si>
  <si>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</si>
  <si>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</si>
  <si>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</si>
  <si>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</si>
  <si>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</si>
  <si>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</si>
  <si>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</si>
  <si>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</si>
  <si>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</si>
  <si>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</si>
  <si>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</si>
  <si>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</si>
  <si>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</si>
  <si>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</si>
  <si>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</si>
  <si>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</si>
  <si>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</si>
  <si>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</si>
  <si>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</si>
  <si>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</si>
  <si>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</si>
  <si>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</si>
  <si>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</si>
  <si>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</si>
  <si>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</si>
  <si>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</si>
  <si>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</si>
  <si>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</si>
  <si>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</si>
  <si>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</si>
  <si>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</si>
  <si>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</si>
  <si>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</si>
  <si>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</si>
  <si>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</si>
  <si>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</si>
  <si>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</si>
  <si>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</si>
  <si>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</si>
  <si>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</si>
  <si>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</si>
  <si>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</si>
  <si>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</si>
  <si>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</si>
  <si>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</si>
  <si>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</si>
  <si>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</si>
  <si>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</si>
  <si>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</si>
  <si>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</si>
  <si>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</si>
  <si>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</si>
  <si>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</si>
  <si>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</si>
  <si>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</si>
  <si>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</si>
  <si>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</si>
  <si>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</si>
  <si>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</si>
  <si>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</si>
  <si>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</si>
  <si>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</si>
  <si>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</si>
  <si>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</si>
  <si>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</si>
  <si>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</si>
  <si>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</si>
  <si>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</si>
  <si>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</si>
  <si>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</si>
  <si>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</si>
  <si>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</si>
  <si>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</si>
  <si>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</si>
  <si>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</si>
  <si>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</si>
  <si>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</si>
  <si>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</si>
  <si>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</si>
  <si>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</si>
  <si>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</si>
  <si>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</si>
  <si>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</si>
  <si>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</si>
  <si>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</si>
  <si>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</si>
  <si>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</si>
  <si>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</si>
  <si>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</si>
  <si>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</si>
  <si>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</si>
  <si>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</si>
  <si>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</si>
  <si>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</si>
  <si>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</si>
  <si>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</si>
  <si>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</si>
  <si>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</si>
  <si>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</si>
  <si>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</si>
  <si>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</si>
  <si>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</si>
  <si>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</si>
  <si>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</si>
  <si>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</si>
  <si>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</si>
  <si>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</si>
  <si>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</si>
  <si>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</si>
  <si>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</si>
  <si>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</si>
  <si>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</si>
  <si>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</si>
  <si>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</si>
  <si>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</si>
  <si>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</si>
  <si>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</si>
  <si>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</si>
  <si>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</si>
  <si>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</si>
  <si>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</si>
  <si>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</si>
  <si>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</si>
  <si>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</si>
  <si>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</si>
  <si>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</si>
  <si>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</si>
  <si>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</si>
  <si>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</si>
  <si>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</si>
  <si>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</si>
  <si>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</si>
  <si>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</si>
  <si>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</si>
  <si>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</si>
  <si>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</si>
  <si>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</si>
  <si>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</si>
  <si>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</si>
  <si>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</si>
  <si>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</si>
  <si>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</si>
  <si>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</si>
  <si>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</si>
  <si>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</si>
  <si>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</si>
  <si>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</si>
  <si>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</si>
  <si>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</si>
  <si>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</si>
  <si>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</si>
  <si>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</si>
  <si>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</si>
  <si>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</si>
  <si>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</si>
  <si>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</si>
  <si>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</si>
  <si>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</si>
  <si>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</si>
  <si>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</si>
  <si>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</si>
  <si>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</si>
  <si>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</si>
  <si>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</si>
  <si>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</si>
  <si>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</si>
  <si>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</si>
  <si>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</si>
  <si>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</si>
  <si>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</si>
  <si>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</si>
  <si>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</si>
  <si>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</si>
  <si>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</si>
  <si>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</si>
  <si>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</si>
  <si>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</si>
  <si>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</si>
  <si>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</si>
  <si>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</si>
  <si>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</si>
  <si>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</si>
  <si>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</si>
  <si>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</si>
  <si>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</si>
  <si>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</si>
  <si>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</si>
  <si>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</si>
  <si>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</si>
  <si>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</si>
  <si>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</si>
  <si>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</si>
  <si>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</si>
  <si>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</si>
  <si>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</si>
  <si>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</si>
  <si>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</si>
  <si>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</si>
  <si>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</si>
  <si>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</si>
  <si>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</si>
  <si>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</si>
  <si>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</si>
  <si>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</si>
  <si>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</si>
  <si>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</si>
  <si>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</si>
  <si>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</si>
  <si>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</si>
  <si>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</si>
  <si>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</si>
  <si>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</si>
  <si>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</si>
  <si>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</si>
  <si>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</si>
  <si>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</si>
  <si>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</si>
  <si>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</si>
  <si>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</si>
  <si>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</si>
  <si>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</si>
  <si>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</si>
  <si>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</si>
  <si>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</si>
  <si>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</si>
  <si>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</si>
  <si>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</si>
  <si>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</si>
  <si>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</si>
  <si>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</si>
  <si>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</si>
  <si>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</si>
  <si>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</si>
  <si>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</si>
  <si>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</si>
  <si>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</si>
  <si>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</si>
  <si>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</si>
  <si>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</si>
  <si>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</si>
  <si>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</si>
  <si>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</si>
  <si>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</si>
  <si>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</si>
  <si>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</si>
  <si>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</si>
  <si>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</si>
  <si>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</si>
  <si>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</si>
  <si>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</si>
  <si>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</si>
  <si>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</si>
  <si>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</si>
  <si>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</si>
  <si>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</si>
  <si>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</si>
  <si>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</si>
  <si>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</si>
  <si>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</si>
  <si>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</si>
  <si>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</si>
  <si>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</si>
  <si>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</si>
  <si>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</si>
  <si>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</si>
  <si>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</si>
  <si>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</si>
  <si>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</si>
  <si>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</si>
  <si>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</si>
  <si>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</si>
  <si>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</si>
  <si>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</si>
  <si>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</si>
  <si>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</si>
  <si>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</si>
  <si>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</si>
  <si>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</si>
  <si>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</si>
  <si>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</si>
  <si>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</si>
  <si>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</si>
  <si>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</si>
  <si>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</si>
  <si>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</si>
  <si>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</si>
  <si>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</si>
  <si>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</si>
  <si>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</si>
  <si>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</si>
  <si>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</si>
  <si>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</si>
  <si>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</si>
  <si>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</si>
  <si>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</si>
  <si>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</si>
  <si>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</si>
  <si>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</si>
  <si>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</si>
  <si>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</si>
  <si>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</si>
  <si>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</si>
  <si>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</si>
  <si>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</si>
  <si>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</si>
  <si>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</si>
  <si>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</si>
  <si>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</si>
  <si>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</si>
  <si>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</si>
  <si>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</si>
  <si>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</si>
  <si>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</si>
  <si>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</si>
  <si>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</si>
  <si>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</si>
  <si>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</si>
  <si>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</si>
  <si>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</si>
  <si>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</si>
  <si>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</si>
  <si>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</si>
  <si>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</si>
  <si>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</si>
  <si>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</si>
  <si>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</si>
  <si>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</si>
  <si>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</si>
  <si>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</si>
  <si>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</si>
  <si>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</si>
  <si>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</si>
  <si>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</si>
  <si>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</si>
  <si>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</si>
  <si>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</si>
  <si>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</si>
  <si>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</si>
  <si>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</si>
  <si>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</si>
  <si>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</si>
  <si>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</si>
  <si>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</si>
  <si>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</si>
  <si>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</si>
  <si>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</si>
  <si>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</si>
  <si>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</si>
  <si>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</si>
  <si>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</si>
  <si>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</si>
  <si>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</si>
  <si>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</si>
  <si>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</si>
  <si>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</si>
  <si>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</si>
  <si>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</si>
  <si>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</si>
  <si>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</si>
  <si>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</si>
  <si>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</si>
  <si>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</si>
  <si>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</si>
  <si>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</si>
  <si>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</si>
  <si>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</si>
  <si>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</si>
  <si>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</si>
  <si>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</si>
  <si>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</si>
  <si>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</si>
  <si>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</si>
  <si>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</si>
  <si>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</si>
  <si>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</si>
  <si>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</si>
  <si>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</si>
  <si>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</si>
  <si>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</si>
  <si>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</si>
  <si>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</si>
  <si>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</si>
  <si>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</si>
  <si>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</si>
  <si>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</si>
  <si>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</si>
  <si>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</si>
  <si>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</si>
  <si>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</si>
  <si>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</si>
  <si>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</si>
  <si>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</si>
  <si>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</si>
  <si>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</si>
  <si>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</si>
  <si>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</si>
  <si>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</si>
  <si>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</si>
  <si>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</si>
  <si>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</si>
  <si>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</si>
  <si>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</si>
  <si>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</si>
  <si>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</si>
  <si>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</si>
  <si>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</si>
  <si>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</si>
  <si>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</si>
  <si>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</si>
  <si>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</si>
  <si>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</si>
  <si>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</si>
  <si>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</si>
  <si>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</si>
  <si>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</si>
  <si>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</si>
  <si>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</si>
  <si>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</si>
  <si>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</si>
  <si>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</si>
  <si>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</si>
  <si>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</si>
  <si>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</si>
  <si>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</si>
  <si>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</si>
  <si>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</si>
  <si>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</si>
  <si>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</si>
  <si>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</si>
  <si>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</si>
  <si>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</si>
  <si>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</si>
  <si>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</si>
  <si>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</si>
  <si>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</si>
  <si>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</si>
  <si>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</si>
  <si>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</si>
  <si>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</si>
  <si>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</si>
  <si>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</si>
  <si>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</si>
  <si>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</si>
  <si>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</si>
  <si>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</si>
  <si>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</si>
  <si>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</si>
  <si>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</si>
  <si>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</si>
  <si>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</si>
  <si>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</si>
  <si>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</si>
  <si>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</si>
  <si>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</si>
  <si>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</si>
  <si>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</si>
  <si>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</si>
  <si>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</si>
  <si>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</si>
  <si>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</si>
  <si>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</si>
  <si>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</si>
  <si>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</si>
  <si>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</si>
  <si>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</si>
  <si>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</si>
  <si>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</si>
  <si>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</si>
  <si>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</si>
  <si>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</si>
  <si>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</si>
  <si>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</si>
  <si>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</si>
  <si>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</si>
  <si>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</si>
  <si>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</si>
  <si>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</si>
  <si>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</si>
  <si>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</si>
  <si>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</si>
  <si>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</si>
  <si>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</si>
  <si>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</si>
  <si>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</si>
  <si>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</si>
  <si>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</si>
  <si>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</si>
  <si>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</si>
  <si>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</si>
  <si>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</si>
  <si>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</si>
  <si>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</si>
  <si>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</si>
  <si>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</si>
  <si>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</si>
  <si>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</si>
  <si>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</si>
  <si>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</si>
  <si>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</si>
  <si>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</si>
  <si>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</si>
  <si>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</si>
  <si>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</si>
  <si>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</si>
  <si>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</si>
  <si>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</si>
  <si>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</si>
  <si>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</si>
  <si>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</si>
  <si>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</si>
  <si>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</si>
  <si>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</si>
  <si>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</si>
  <si>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</si>
  <si>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</si>
  <si>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</si>
  <si>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</si>
  <si>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</si>
  <si>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</si>
  <si>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</si>
  <si>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</si>
  <si>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</si>
  <si>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</si>
  <si>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</si>
  <si>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</si>
  <si>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</si>
  <si>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</si>
  <si>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</si>
  <si>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</si>
  <si>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</si>
  <si>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</si>
  <si>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</si>
  <si>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</si>
  <si>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</si>
  <si>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</si>
  <si>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</si>
  <si>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</si>
  <si>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</si>
  <si>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</si>
  <si>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</si>
  <si>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</si>
  <si>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</si>
  <si>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</si>
  <si>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</si>
  <si>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</si>
  <si>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</si>
  <si>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</si>
  <si>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</si>
  <si>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</si>
  <si>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</si>
  <si>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</si>
  <si>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</si>
  <si>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</si>
  <si>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</si>
  <si>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</si>
  <si>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</si>
  <si>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</si>
  <si>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</si>
  <si>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</si>
  <si>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</si>
  <si>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</si>
  <si>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</si>
  <si>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</si>
  <si>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</si>
  <si>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</si>
  <si>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</si>
  <si>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</si>
  <si>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</si>
  <si>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</si>
  <si>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</si>
  <si>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</si>
  <si>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</si>
  <si>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</si>
  <si>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</si>
  <si>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</si>
  <si>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</si>
  <si>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</si>
  <si>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</si>
  <si>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</si>
  <si>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</si>
  <si>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</si>
  <si>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</si>
  <si>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</si>
  <si>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</si>
  <si>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</si>
  <si>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</si>
  <si>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</si>
  <si>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</si>
  <si>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</si>
  <si>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</si>
  <si>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</si>
  <si>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</si>
  <si>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</si>
  <si>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</si>
  <si>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</si>
  <si>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</si>
  <si>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</si>
  <si>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</si>
  <si>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</si>
  <si>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</si>
  <si>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</si>
  <si>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</si>
  <si>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</si>
  <si>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</si>
  <si>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</si>
  <si>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</si>
  <si>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</si>
  <si>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</si>
  <si>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</si>
  <si>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</si>
  <si>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</si>
  <si>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</si>
  <si>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</si>
  <si>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</si>
  <si>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</si>
  <si>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</si>
  <si>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</si>
  <si>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</si>
  <si>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</si>
  <si>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</si>
  <si>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</si>
  <si>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</si>
  <si>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</si>
  <si>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</si>
  <si>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</si>
  <si>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</si>
  <si>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</si>
  <si>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</si>
  <si>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</si>
  <si>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</si>
  <si>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</si>
  <si>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</si>
  <si>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</si>
  <si>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</si>
  <si>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</si>
  <si>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</si>
  <si>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</si>
  <si>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</si>
  <si>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</si>
  <si>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</si>
  <si>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</si>
  <si>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</si>
  <si>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</si>
  <si>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</si>
  <si>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</si>
  <si>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</si>
  <si>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</si>
  <si>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</si>
  <si>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</si>
  <si>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</si>
  <si>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</si>
  <si>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</si>
  <si>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</si>
  <si>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</si>
  <si>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</si>
  <si>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</si>
  <si>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</si>
  <si>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</si>
  <si>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</si>
  <si>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</si>
  <si>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</si>
  <si>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</si>
  <si>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</si>
  <si>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</si>
  <si>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</si>
  <si>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</si>
  <si>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</si>
  <si>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</si>
  <si>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</si>
  <si>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</si>
  <si>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</si>
  <si>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</si>
  <si>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</si>
  <si>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</si>
  <si>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</si>
  <si>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</si>
  <si>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</si>
  <si>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</si>
  <si>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</si>
  <si>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</si>
  <si>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</si>
  <si>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</si>
  <si>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</si>
  <si>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</si>
  <si>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</si>
  <si>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</si>
  <si>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</si>
  <si>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</si>
  <si>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</si>
  <si>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</si>
  <si>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</si>
  <si>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</si>
  <si>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</si>
  <si>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</si>
  <si>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</si>
  <si>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</si>
  <si>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</si>
  <si>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</si>
  <si>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</si>
  <si>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</si>
  <si>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</si>
  <si>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</si>
  <si>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</si>
  <si>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</si>
  <si>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</si>
  <si>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</si>
  <si>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</si>
  <si>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</si>
  <si>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</si>
  <si>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</si>
  <si>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</si>
  <si>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</si>
  <si>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</si>
  <si>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</si>
  <si>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</si>
  <si>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</si>
  <si>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</si>
  <si>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</si>
  <si>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</si>
  <si>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</si>
  <si>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</si>
  <si>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</si>
  <si>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</si>
  <si>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</si>
  <si>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</si>
  <si>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</si>
  <si>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</si>
  <si>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</si>
  <si>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</si>
  <si>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</si>
  <si>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</si>
  <si>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</si>
  <si>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</si>
  <si>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</si>
  <si>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</si>
  <si>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</si>
  <si>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</si>
  <si>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</si>
  <si>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</si>
  <si>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</si>
  <si>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</si>
  <si>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</si>
  <si>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</si>
  <si>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</si>
  <si>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</si>
  <si>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</si>
  <si>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</si>
  <si>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</si>
  <si>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</si>
  <si>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</si>
  <si>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</si>
  <si>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</si>
  <si>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</si>
  <si>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</si>
  <si>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</si>
  <si>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</si>
  <si>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</si>
  <si>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</si>
  <si>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</si>
  <si>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</si>
  <si>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</si>
  <si>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</si>
  <si>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</si>
  <si>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</si>
  <si>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</si>
  <si>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</si>
  <si>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</si>
  <si>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</si>
  <si>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</si>
  <si>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</si>
  <si>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</si>
  <si>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</si>
  <si>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</si>
  <si>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</si>
  <si>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</si>
  <si>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</si>
  <si>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</si>
  <si>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</si>
  <si>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</si>
  <si>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</si>
  <si>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</si>
  <si>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</si>
  <si>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</si>
  <si>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</si>
  <si>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</si>
  <si>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</si>
  <si>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</si>
  <si>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</si>
  <si>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</si>
  <si>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</si>
  <si>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</si>
  <si>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</si>
  <si>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</si>
  <si>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</si>
  <si>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</si>
  <si>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</si>
  <si>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</si>
  <si>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</si>
  <si>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</si>
  <si>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</si>
  <si>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</si>
  <si>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</si>
  <si>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</si>
  <si>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</si>
  <si>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</si>
  <si>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</si>
  <si>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</si>
  <si>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</si>
  <si>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</si>
  <si>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</si>
  <si>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</si>
  <si>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</si>
  <si>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</si>
  <si>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</si>
  <si>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</si>
  <si>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</si>
  <si>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</si>
  <si>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</si>
  <si>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</si>
  <si>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</si>
  <si>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</si>
  <si>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</si>
  <si>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</si>
  <si>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</si>
  <si>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</si>
  <si>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</si>
  <si>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</si>
  <si>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</si>
  <si>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</si>
  <si>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</si>
  <si>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</si>
  <si>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</si>
  <si>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</si>
  <si>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</si>
  <si>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</si>
  <si>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</si>
  <si>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</si>
  <si>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</si>
  <si>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</si>
  <si>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</si>
  <si>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</si>
  <si>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</si>
  <si>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</si>
  <si>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</si>
  <si>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</si>
  <si>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</si>
  <si>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</si>
  <si>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</si>
  <si>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</si>
  <si>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</si>
  <si>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</si>
  <si>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</si>
  <si>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</si>
  <si>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</si>
  <si>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</si>
  <si>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</si>
  <si>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</si>
  <si>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</si>
  <si>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</si>
  <si>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</si>
  <si>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</si>
  <si>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</si>
  <si>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</si>
  <si>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</si>
  <si>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</si>
  <si>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</si>
  <si>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</si>
  <si>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</si>
  <si>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</si>
  <si>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</si>
  <si>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</si>
  <si>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</si>
  <si>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</si>
  <si>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</si>
  <si>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</si>
  <si>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</si>
  <si>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</si>
  <si>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</si>
  <si>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</si>
  <si>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</si>
  <si>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</si>
  <si>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</si>
  <si>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</si>
  <si>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</si>
  <si>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</si>
  <si>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</si>
  <si>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</si>
  <si>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</si>
  <si>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</si>
  <si>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</si>
  <si>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</si>
  <si>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</si>
  <si>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</si>
  <si>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</si>
  <si>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</si>
  <si>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</si>
  <si>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</si>
  <si>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</si>
  <si>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</si>
  <si>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</si>
  <si>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</si>
  <si>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</si>
  <si>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</si>
  <si>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</si>
  <si>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</si>
  <si>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</si>
  <si>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</si>
  <si>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</si>
  <si>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</si>
  <si>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</si>
  <si>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</si>
  <si>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</si>
  <si>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</si>
  <si>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</si>
  <si>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</si>
  <si>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</si>
  <si>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</si>
  <si>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</si>
  <si>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</si>
  <si>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</si>
  <si>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</si>
  <si>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</si>
  <si>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</si>
  <si>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</si>
  <si>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</si>
  <si>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</si>
  <si>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</si>
  <si>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</si>
  <si>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</si>
  <si>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</si>
  <si>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</si>
  <si>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</si>
  <si>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</si>
  <si>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</si>
  <si>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</si>
  <si>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</si>
  <si>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</si>
  <si>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</si>
  <si>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</si>
  <si>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</si>
  <si>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</si>
  <si>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</si>
  <si>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</si>
  <si>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</si>
  <si>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</si>
  <si>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</si>
  <si>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</si>
  <si>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</si>
  <si>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</si>
  <si>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</si>
  <si>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</si>
  <si>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</si>
  <si>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</si>
  <si>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</si>
  <si>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</si>
  <si>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</si>
  <si>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</si>
  <si>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</si>
  <si>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</si>
  <si>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</si>
  <si>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</si>
  <si>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</si>
  <si>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</si>
  <si>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</si>
  <si>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</si>
  <si>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</si>
  <si>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</si>
  <si>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</si>
  <si>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</si>
  <si>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</si>
  <si>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</si>
  <si>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</si>
  <si>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</si>
  <si>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</si>
  <si>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</si>
  <si>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</si>
  <si>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</si>
  <si>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</si>
  <si>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</si>
  <si>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</si>
  <si>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</si>
  <si>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</si>
  <si>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</si>
  <si>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</si>
  <si>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</si>
  <si>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</si>
  <si>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</si>
  <si>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</si>
  <si>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</si>
  <si>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</si>
  <si>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</si>
  <si>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</si>
  <si>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</si>
  <si>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</si>
  <si>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</si>
  <si>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</si>
  <si>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</si>
  <si>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</si>
  <si>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</si>
  <si>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</si>
  <si>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</si>
  <si>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</si>
  <si>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</si>
  <si>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</si>
  <si>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</si>
  <si>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</si>
  <si>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</si>
  <si>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</si>
  <si>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</si>
  <si>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</si>
  <si>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</si>
  <si>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</si>
  <si>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</si>
  <si>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</si>
  <si>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</si>
  <si>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</si>
  <si>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</si>
  <si>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</si>
  <si>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</si>
  <si>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</si>
  <si>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</si>
  <si>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</si>
  <si>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</si>
  <si>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</si>
  <si>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</si>
  <si>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</si>
  <si>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</si>
  <si>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</si>
  <si>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</si>
  <si>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</si>
  <si>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</si>
  <si>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</si>
  <si>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</si>
  <si>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</si>
  <si>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</si>
  <si>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</si>
  <si>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</si>
  <si>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</si>
  <si>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</si>
  <si>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</si>
  <si>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</si>
  <si>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</si>
  <si>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</si>
  <si>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</si>
  <si>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</si>
  <si>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</si>
  <si>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</si>
  <si>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</si>
  <si>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</si>
  <si>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</si>
  <si>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</si>
  <si>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</si>
  <si>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</si>
  <si>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</si>
  <si>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</si>
  <si>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</si>
  <si>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</si>
  <si>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</si>
  <si>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</si>
  <si>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</si>
  <si>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</si>
  <si>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</si>
  <si>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</si>
  <si>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</si>
  <si>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</si>
  <si>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</si>
  <si>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</si>
  <si>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</si>
  <si>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</si>
  <si>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</si>
  <si>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</si>
  <si>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</si>
  <si>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</si>
  <si>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</si>
  <si>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</si>
  <si>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</si>
  <si>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</si>
  <si>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</si>
  <si>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</si>
  <si>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</si>
  <si>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</si>
  <si>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</si>
  <si>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</si>
  <si>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</si>
  <si>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</si>
  <si>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</si>
  <si>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</si>
  <si>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</si>
  <si>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</si>
  <si>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</si>
  <si>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</si>
  <si>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</si>
  <si>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</si>
  <si>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</si>
  <si>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</si>
  <si>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</si>
  <si>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</si>
  <si>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</si>
  <si>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</si>
  <si>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</si>
  <si>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</si>
  <si>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</si>
  <si>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</si>
  <si>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</si>
  <si>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</si>
  <si>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</si>
  <si>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</si>
  <si>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</si>
  <si>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</si>
  <si>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</si>
  <si>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</si>
  <si>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</si>
  <si>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</si>
  <si>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</si>
  <si>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</si>
  <si>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</si>
  <si>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</si>
  <si>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</si>
  <si>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</si>
  <si>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</si>
  <si>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</si>
  <si>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</si>
  <si>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</si>
  <si>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</si>
  <si>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</si>
  <si>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</si>
  <si>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</si>
  <si>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</si>
  <si>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</si>
  <si>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</si>
  <si>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</si>
  <si>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</si>
  <si>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</si>
  <si>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</si>
  <si>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</si>
  <si>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</si>
  <si>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</si>
  <si>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</si>
  <si>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</si>
  <si>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</si>
  <si>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</si>
  <si>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</si>
  <si>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</si>
  <si>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</si>
  <si>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</si>
  <si>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</si>
  <si>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</si>
  <si>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</si>
  <si>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</si>
  <si>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</si>
  <si>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</si>
  <si>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</si>
  <si>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</si>
  <si>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</si>
  <si>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</si>
  <si>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</si>
  <si>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</si>
  <si>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</si>
  <si>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</si>
  <si>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</si>
  <si>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</si>
  <si>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</si>
  <si>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</si>
  <si>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</si>
  <si>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</si>
  <si>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</si>
  <si>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</si>
  <si>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</si>
  <si>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</si>
  <si>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</si>
  <si>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</si>
  <si>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</si>
  <si>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</si>
  <si>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</si>
  <si>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</si>
  <si>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</si>
  <si>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</si>
  <si>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</si>
  <si>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</si>
  <si>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</si>
  <si>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</si>
  <si>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</si>
  <si>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</si>
  <si>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</si>
  <si>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</si>
  <si>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</si>
  <si>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</si>
  <si>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</si>
  <si>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</si>
  <si>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</si>
  <si>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</si>
  <si>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</si>
  <si>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</si>
  <si>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</si>
  <si>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</si>
  <si>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</si>
  <si>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</si>
  <si>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</si>
  <si>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</si>
  <si>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</si>
  <si>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</si>
  <si>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</si>
  <si>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</si>
  <si>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</si>
  <si>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</si>
  <si>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</si>
  <si>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</si>
  <si>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</si>
  <si>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</si>
  <si>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</si>
  <si>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</si>
  <si>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</si>
  <si>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</si>
  <si>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</si>
  <si>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</si>
  <si>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</si>
  <si>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</si>
  <si>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</si>
  <si>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</si>
  <si>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</si>
  <si>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</si>
  <si>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</si>
  <si>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</si>
  <si>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</si>
  <si>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</si>
  <si>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</si>
  <si>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</si>
  <si>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</si>
  <si>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</si>
  <si>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</si>
  <si>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</si>
  <si>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</si>
  <si>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</si>
  <si>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</si>
  <si>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</si>
  <si>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</si>
  <si>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</si>
  <si>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</si>
  <si>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</si>
  <si>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</si>
  <si>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</si>
  <si>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</si>
  <si>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</si>
  <si>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</si>
  <si>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</si>
  <si>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</si>
  <si>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</si>
  <si>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</si>
  <si>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</si>
  <si>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</si>
  <si>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</si>
  <si>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</si>
  <si>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</si>
  <si>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</si>
  <si>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</si>
  <si>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</si>
  <si>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</si>
  <si>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</si>
  <si>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</si>
  <si>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</si>
  <si>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</si>
  <si>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</si>
  <si>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</si>
  <si>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</si>
  <si>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</si>
  <si>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</si>
  <si>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</si>
  <si>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</si>
  <si>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</si>
  <si>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</si>
  <si>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</si>
  <si>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</si>
  <si>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</si>
  <si>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</si>
  <si>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</si>
  <si>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</si>
  <si>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</si>
  <si>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</si>
  <si>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</si>
  <si>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</si>
  <si>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</si>
  <si>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</si>
  <si>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</si>
  <si>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</si>
  <si>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</si>
  <si>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</si>
  <si>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</si>
  <si>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</si>
  <si>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</si>
  <si>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</si>
  <si>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</si>
  <si>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</si>
  <si>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</si>
  <si>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</si>
  <si>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</si>
  <si>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</si>
  <si>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</si>
  <si>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</si>
  <si>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</si>
  <si>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</si>
  <si>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</si>
  <si>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</si>
  <si>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</si>
  <si>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</si>
  <si>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</si>
  <si>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</si>
  <si>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</si>
  <si>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</si>
  <si>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</si>
  <si>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</si>
  <si>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</si>
  <si>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</si>
  <si>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</si>
  <si>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</si>
  <si>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</si>
  <si>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</si>
  <si>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</si>
  <si>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</si>
  <si>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</si>
  <si>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</si>
  <si>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</si>
  <si>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</si>
  <si>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</si>
  <si>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</si>
  <si>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</si>
  <si>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</si>
  <si>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</si>
  <si>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</si>
  <si>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</si>
  <si>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</si>
  <si>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</si>
  <si>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</si>
  <si>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</si>
  <si>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</si>
  <si>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</si>
  <si>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</si>
  <si>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</si>
  <si>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</si>
  <si>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</si>
  <si>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</si>
  <si>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</si>
  <si>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</si>
  <si>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</si>
  <si>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</si>
  <si>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</si>
  <si>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</si>
  <si>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</si>
  <si>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</si>
  <si>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</si>
  <si>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</si>
  <si>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</si>
  <si>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</si>
  <si>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</si>
  <si>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</si>
  <si>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</si>
  <si>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</si>
  <si>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</si>
  <si>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</si>
  <si>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</si>
  <si>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</si>
  <si>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</si>
  <si>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</si>
  <si>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</si>
  <si>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</si>
  <si>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</si>
  <si>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</si>
  <si>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</si>
  <si>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</si>
  <si>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</si>
  <si>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</si>
  <si>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</si>
  <si>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</si>
  <si>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</si>
  <si>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</si>
  <si>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</si>
  <si>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</si>
  <si>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</si>
  <si>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</si>
  <si>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</si>
  <si>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</si>
  <si>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</si>
  <si>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</si>
  <si>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</si>
  <si>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</si>
  <si>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</si>
  <si>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</si>
  <si>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</si>
  <si>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</si>
  <si>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</si>
  <si>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</si>
  <si>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</si>
  <si>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</si>
  <si>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</si>
  <si>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</si>
  <si>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</si>
  <si>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</si>
  <si>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</si>
  <si>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</si>
  <si>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</si>
  <si>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</si>
  <si>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</si>
  <si>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</si>
  <si>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</si>
  <si>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</si>
  <si>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</si>
  <si>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</si>
  <si>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</si>
  <si>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</si>
  <si>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</si>
  <si>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</si>
  <si>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</si>
  <si>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</si>
  <si>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</si>
  <si>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</si>
  <si>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</si>
  <si>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</si>
  <si>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</si>
  <si>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</si>
  <si>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</si>
  <si>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</si>
  <si>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</si>
  <si>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</si>
  <si>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</si>
  <si>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</si>
  <si>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</si>
  <si>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</si>
  <si>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</si>
  <si>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</si>
  <si>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</si>
  <si>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</si>
  <si>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</si>
  <si>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</si>
  <si>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</si>
  <si>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</si>
  <si>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</si>
  <si>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</si>
  <si>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</si>
  <si>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</si>
  <si>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</si>
  <si>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</si>
  <si>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</si>
  <si>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</si>
  <si>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</si>
  <si>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</si>
  <si>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</si>
  <si>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</si>
  <si>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</si>
  <si>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</si>
  <si>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</si>
  <si>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</si>
  <si>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</si>
  <si>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</si>
  <si>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</si>
  <si>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</si>
  <si>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</si>
  <si>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</si>
  <si>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</si>
  <si>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</si>
  <si>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</si>
  <si>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</si>
  <si>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</si>
  <si>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</si>
  <si>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</si>
  <si>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</si>
  <si>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</si>
  <si>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</si>
  <si>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</si>
  <si>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</si>
  <si>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</si>
  <si>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</si>
  <si>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</si>
  <si>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</si>
  <si>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</si>
  <si>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</si>
  <si>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</si>
  <si>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</si>
  <si>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</si>
  <si>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</si>
  <si>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</si>
  <si>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</si>
  <si>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</si>
  <si>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</si>
  <si>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</si>
  <si>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</si>
  <si>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</si>
  <si>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</si>
  <si>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</si>
  <si>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</si>
  <si>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</si>
  <si>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</si>
  <si>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</si>
  <si>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</si>
  <si>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</si>
  <si>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</si>
  <si>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</si>
  <si>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</si>
  <si>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</si>
  <si>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</si>
  <si>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</si>
  <si>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</si>
  <si>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</si>
  <si>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</si>
  <si>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</si>
  <si>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</si>
  <si>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</si>
  <si>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</si>
  <si>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</si>
  <si>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</si>
  <si>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</si>
  <si>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</si>
  <si>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</si>
  <si>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</si>
  <si>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</si>
  <si>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</si>
  <si>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</si>
  <si>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</si>
  <si>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</si>
  <si>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</si>
  <si>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</si>
  <si>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</si>
  <si>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</si>
  <si>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</si>
  <si>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</si>
  <si>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</si>
  <si>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</si>
  <si>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</si>
  <si>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</si>
  <si>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</si>
  <si>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</si>
  <si>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</si>
  <si>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</si>
  <si>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</si>
  <si>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</si>
  <si>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</si>
  <si>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</si>
  <si>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</si>
  <si>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</si>
  <si>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</si>
  <si>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</si>
  <si>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</si>
  <si>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</si>
  <si>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</si>
  <si>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</si>
  <si>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</si>
  <si>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</si>
  <si>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</si>
  <si>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</si>
  <si>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</si>
  <si>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</si>
  <si>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</si>
  <si>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</si>
  <si>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</si>
  <si>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</si>
  <si>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</si>
  <si>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</si>
  <si>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</si>
  <si>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</si>
  <si>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</si>
  <si>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</si>
  <si>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</si>
  <si>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</si>
  <si>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</si>
  <si>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</si>
  <si>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</si>
  <si>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</si>
  <si>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</si>
  <si>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</si>
  <si>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</si>
  <si>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</si>
  <si>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</si>
  <si>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</si>
  <si>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</si>
  <si>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</si>
  <si>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</si>
  <si>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</si>
  <si>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</si>
  <si>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</si>
  <si>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</si>
  <si>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</si>
  <si>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</si>
  <si>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</si>
  <si>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</si>
  <si>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</si>
  <si>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</si>
  <si>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</si>
  <si>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</si>
  <si>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</si>
  <si>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</si>
  <si>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</si>
  <si>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</si>
  <si>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</si>
  <si>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</si>
  <si>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</si>
  <si>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</si>
  <si>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</si>
  <si>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</si>
  <si>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</si>
  <si>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</si>
  <si>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</si>
  <si>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</si>
  <si>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</si>
  <si>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</si>
  <si>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</si>
  <si>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</si>
  <si>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</si>
  <si>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</si>
  <si>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</si>
  <si>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</si>
  <si>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</si>
  <si>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</si>
  <si>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</si>
  <si>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</si>
  <si>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</si>
  <si>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</si>
  <si>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</si>
  <si>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</si>
  <si>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</si>
  <si>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</si>
  <si>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</si>
  <si>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</si>
  <si>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</si>
  <si>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</si>
  <si>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</si>
  <si>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</si>
  <si>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</si>
  <si>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</si>
  <si>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</si>
  <si>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</si>
  <si>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</si>
  <si>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</si>
  <si>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</si>
  <si>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</si>
  <si>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</si>
  <si>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</si>
  <si>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</si>
  <si>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</si>
  <si>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</si>
  <si>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</si>
  <si>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</si>
  <si>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</si>
  <si>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</si>
  <si>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</si>
  <si>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</si>
  <si>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</si>
  <si>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</si>
  <si>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</si>
  <si>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</si>
  <si>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</si>
  <si>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</si>
  <si>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</si>
  <si>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</si>
  <si>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</si>
  <si>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</si>
  <si>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</si>
  <si>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</si>
  <si>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</si>
  <si>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</si>
  <si>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</si>
  <si>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</si>
  <si>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</si>
  <si>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</si>
  <si>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</si>
  <si>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</si>
  <si>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</si>
  <si>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</si>
  <si>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</si>
  <si>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</si>
  <si>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</si>
  <si>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</si>
  <si>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</si>
  <si>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</si>
  <si>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</si>
  <si>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</si>
  <si>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</si>
  <si>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</si>
  <si>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</si>
  <si>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</si>
  <si>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</si>
  <si>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</si>
  <si>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</si>
  <si>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</si>
  <si>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</si>
  <si>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</si>
  <si>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</si>
  <si>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</si>
  <si>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</si>
  <si>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</si>
  <si>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</si>
  <si>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</si>
  <si>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</si>
  <si>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</si>
  <si>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</si>
  <si>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</si>
  <si>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</si>
  <si>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</si>
  <si>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</si>
  <si>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</si>
  <si>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</si>
  <si>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</si>
  <si>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</si>
  <si>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</si>
  <si>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</si>
  <si>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</si>
  <si>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</si>
  <si>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</si>
  <si>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</si>
  <si>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</si>
  <si>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</si>
  <si>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</si>
  <si>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</si>
  <si>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</si>
  <si>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</si>
  <si>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</si>
  <si>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</si>
  <si>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</si>
  <si>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</si>
  <si>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</si>
  <si>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</si>
  <si>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</si>
  <si>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</si>
  <si>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</si>
  <si>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</si>
  <si>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</si>
  <si>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</si>
  <si>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</si>
  <si>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</si>
  <si>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</si>
  <si>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</si>
  <si>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</si>
  <si>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</si>
  <si>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</si>
  <si>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</si>
  <si>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</si>
  <si>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</si>
  <si>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</si>
  <si>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</si>
  <si>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</si>
  <si>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</si>
  <si>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</si>
  <si>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</si>
  <si>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</si>
  <si>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</si>
  <si>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</si>
  <si>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</si>
  <si>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</si>
  <si>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</si>
  <si>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</si>
  <si>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</si>
  <si>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</si>
  <si>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</si>
  <si>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</si>
  <si>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</si>
  <si>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</si>
  <si>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</si>
  <si>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</si>
  <si>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</si>
  <si>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</si>
  <si>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</si>
  <si>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</si>
  <si>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</si>
  <si>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</si>
  <si>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</si>
  <si>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</si>
  <si>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</si>
  <si>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</si>
  <si>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</si>
  <si>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</si>
  <si>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</si>
  <si>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</si>
  <si>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</si>
  <si>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</si>
  <si>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</si>
  <si>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</si>
  <si>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</si>
  <si>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</si>
  <si>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</si>
  <si>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</si>
  <si>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</si>
  <si>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</si>
  <si>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</si>
  <si>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</si>
  <si>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</si>
  <si>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</si>
  <si>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</si>
  <si>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</si>
  <si>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</si>
  <si>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</si>
  <si>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</si>
  <si>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</si>
  <si>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</si>
  <si>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</si>
  <si>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</si>
  <si>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</si>
  <si>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</si>
  <si>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</si>
  <si>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</si>
  <si>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</si>
  <si>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</si>
  <si>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</si>
  <si>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</si>
  <si>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</si>
  <si>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</si>
  <si>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</si>
  <si>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</si>
  <si>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</si>
  <si>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</si>
  <si>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</si>
  <si>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</si>
  <si>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</si>
  <si>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</si>
  <si>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</si>
  <si>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</si>
  <si>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</si>
  <si>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</si>
  <si>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</si>
  <si>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</si>
  <si>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</si>
  <si>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</si>
  <si>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</si>
  <si>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</si>
  <si>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</si>
  <si>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</si>
  <si>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</si>
  <si>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</si>
  <si>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</si>
  <si>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</si>
  <si>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</si>
  <si>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</si>
  <si>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</si>
  <si>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</si>
  <si>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</si>
  <si>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</si>
  <si>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</si>
  <si>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</si>
  <si>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</si>
  <si>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</si>
  <si>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</si>
  <si>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</si>
  <si>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</si>
  <si>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</si>
  <si>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</si>
  <si>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</si>
  <si>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</si>
  <si>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</si>
  <si>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</si>
  <si>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</si>
  <si>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</si>
  <si>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</si>
  <si>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</si>
  <si>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</si>
  <si>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</si>
  <si>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</si>
  <si>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</si>
  <si>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</si>
  <si>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</si>
  <si>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</si>
  <si>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</si>
  <si>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</si>
  <si>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</si>
  <si>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</si>
  <si>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</si>
  <si>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</si>
  <si>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</si>
  <si>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</si>
  <si>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</si>
  <si>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</si>
  <si>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</si>
  <si>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</si>
  <si>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</si>
  <si>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</si>
  <si>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</si>
  <si>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</si>
  <si>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</si>
  <si>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</si>
  <si>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</si>
  <si>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</si>
  <si>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</si>
  <si>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</si>
  <si>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</si>
  <si>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</si>
  <si>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</si>
  <si>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</si>
  <si>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</si>
  <si>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</si>
  <si>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</si>
  <si>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</si>
  <si>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</si>
  <si>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</si>
  <si>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</si>
  <si>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</si>
  <si>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</si>
  <si>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</si>
  <si>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</si>
  <si>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</si>
  <si>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</si>
  <si>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</si>
  <si>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</si>
  <si>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</si>
  <si>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</si>
  <si>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</si>
  <si>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</si>
  <si>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</si>
  <si>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</si>
  <si>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</si>
  <si>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</si>
  <si>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</si>
  <si>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</si>
  <si>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</si>
  <si>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</si>
  <si>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</si>
  <si>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</si>
  <si>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</si>
  <si>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</si>
  <si>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</si>
  <si>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</si>
  <si>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</si>
  <si>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</si>
  <si>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</si>
  <si>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</si>
  <si>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</si>
  <si>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</si>
  <si>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</si>
  <si>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</si>
  <si>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</si>
  <si>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</si>
  <si>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</si>
  <si>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</si>
  <si>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</si>
  <si>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</si>
  <si>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</si>
  <si>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</si>
  <si>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</si>
  <si>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</si>
  <si>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</si>
  <si>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</si>
  <si>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</si>
  <si>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</si>
  <si>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</si>
  <si>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</si>
  <si>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</si>
  <si>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</si>
  <si>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</si>
  <si>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</si>
  <si>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</si>
  <si>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</si>
  <si>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</si>
  <si>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</si>
  <si>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</si>
  <si>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</si>
  <si>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</si>
  <si>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</si>
  <si>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</si>
  <si>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</si>
  <si>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</si>
  <si>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</si>
  <si>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</si>
  <si>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</si>
  <si>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</si>
  <si>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</si>
  <si>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</si>
  <si>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</si>
  <si>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</si>
  <si>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</si>
  <si>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</si>
  <si>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</si>
  <si>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</si>
  <si>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</si>
  <si>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</si>
  <si>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</si>
  <si>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</si>
  <si>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</si>
  <si>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</si>
  <si>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</si>
  <si>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</si>
  <si>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</si>
  <si>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</si>
  <si>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</si>
  <si>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</si>
  <si>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</si>
  <si>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</si>
  <si>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</si>
  <si>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</si>
  <si>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</si>
  <si>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</si>
  <si>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</si>
  <si>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</si>
  <si>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</si>
  <si>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</si>
  <si>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</si>
  <si>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</si>
  <si>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</si>
  <si>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</si>
  <si>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</si>
  <si>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</si>
  <si>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</si>
  <si>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</si>
  <si>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</si>
  <si>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</si>
  <si>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</si>
  <si>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</si>
  <si>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</si>
  <si>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</si>
  <si>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</si>
  <si>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</si>
  <si>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</si>
  <si>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</si>
  <si>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</si>
  <si>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</si>
  <si>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</si>
  <si>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</si>
  <si>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</si>
  <si>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</si>
  <si>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</si>
  <si>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</si>
  <si>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</si>
  <si>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</si>
  <si>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</si>
  <si>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</si>
  <si>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</si>
  <si>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</si>
  <si>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</si>
  <si>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</si>
  <si>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</si>
  <si>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</si>
  <si>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</si>
  <si>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</si>
  <si>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</si>
  <si>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</si>
  <si>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</si>
  <si>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</si>
  <si>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</si>
  <si>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</si>
  <si>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</si>
  <si>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</si>
  <si>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</si>
  <si>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</si>
  <si>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</si>
  <si>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</si>
  <si>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</si>
  <si>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</si>
  <si>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</si>
  <si>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</si>
  <si>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</si>
  <si>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</si>
  <si>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</si>
  <si>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</si>
  <si>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</si>
  <si>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</si>
  <si>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</si>
  <si>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</si>
  <si>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</si>
  <si>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</si>
  <si>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</si>
  <si>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</si>
  <si>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</si>
  <si>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</si>
  <si>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</si>
  <si>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</si>
  <si>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</si>
  <si>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</si>
  <si>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</si>
  <si>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</si>
  <si>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</si>
  <si>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</si>
  <si>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</si>
  <si>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</si>
  <si>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</si>
  <si>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</si>
  <si>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</si>
  <si>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</si>
  <si>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</si>
  <si>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</si>
  <si>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</si>
  <si>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</si>
  <si>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</si>
  <si>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</si>
  <si>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</si>
  <si>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</si>
  <si>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</si>
  <si>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</si>
  <si>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</si>
  <si>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</si>
  <si>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</si>
  <si>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</si>
  <si>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</si>
  <si>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</si>
  <si>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</si>
  <si>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</si>
  <si>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</si>
  <si>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</si>
  <si>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</si>
  <si>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</si>
  <si>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</si>
  <si>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</si>
  <si>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</si>
  <si>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</si>
  <si>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</si>
  <si>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</si>
  <si>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</si>
  <si>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</si>
  <si>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</si>
  <si>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</si>
  <si>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</si>
  <si>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</si>
  <si>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</si>
  <si>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</si>
  <si>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</si>
  <si>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</si>
  <si>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</si>
  <si>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</si>
  <si>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</si>
  <si>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</si>
  <si>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</si>
  <si>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</si>
  <si>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</si>
  <si>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</si>
  <si>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</si>
  <si>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</si>
  <si>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</si>
  <si>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</si>
  <si>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</si>
  <si>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</si>
  <si>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</si>
  <si>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</si>
  <si>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</si>
  <si>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</si>
  <si>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</si>
  <si>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</si>
  <si>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</si>
  <si>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</si>
  <si>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</si>
  <si>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</si>
  <si>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</si>
  <si>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</si>
  <si>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</si>
  <si>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</si>
  <si>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</si>
  <si>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</si>
  <si>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</si>
  <si>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</si>
  <si>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</si>
  <si>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</si>
  <si>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</si>
  <si>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</si>
  <si>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</si>
  <si>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</si>
  <si>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</si>
  <si>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</si>
  <si>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</si>
  <si>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</si>
  <si>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</si>
  <si>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</si>
  <si>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</si>
  <si>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</si>
  <si>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</si>
  <si>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</si>
  <si>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</si>
  <si>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</si>
  <si>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</si>
  <si>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</si>
  <si>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</si>
  <si>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</si>
  <si>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</si>
  <si>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</si>
  <si>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</si>
  <si>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</si>
  <si>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</si>
  <si>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</si>
  <si>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</si>
  <si>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</si>
  <si>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</si>
  <si>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</si>
  <si>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</si>
  <si>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</si>
  <si>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</si>
  <si>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</si>
  <si>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</si>
  <si>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</si>
  <si>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</si>
  <si>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</si>
  <si>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</si>
  <si>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</si>
  <si>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</si>
  <si>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</si>
  <si>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</si>
  <si>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</si>
  <si>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</si>
  <si>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</si>
  <si>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</si>
  <si>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</si>
  <si>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</si>
  <si>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</si>
  <si>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</si>
  <si>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</si>
  <si>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</si>
  <si>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</si>
  <si>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</si>
  <si>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</si>
  <si>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</si>
  <si>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</si>
  <si>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</si>
  <si>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</si>
  <si>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</si>
  <si>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</si>
  <si>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</si>
  <si>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</si>
  <si>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</si>
  <si>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</si>
  <si>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</si>
  <si>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</si>
  <si>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</si>
  <si>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</si>
  <si>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</si>
  <si>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</si>
  <si>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</si>
  <si>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</si>
  <si>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</si>
  <si>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</si>
  <si>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</si>
  <si>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</si>
  <si>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</si>
  <si>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</si>
  <si>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</si>
  <si>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</si>
  <si>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</si>
  <si>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</si>
  <si>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</si>
  <si>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</si>
  <si>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</si>
  <si>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</si>
  <si>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</si>
  <si>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</si>
  <si>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</si>
  <si>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</si>
  <si>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</si>
  <si>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</si>
  <si>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</si>
  <si>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</si>
  <si>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</si>
  <si>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</si>
  <si>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</si>
  <si>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</si>
  <si>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</si>
  <si>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</si>
  <si>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</si>
  <si>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</si>
  <si>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</si>
  <si>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</si>
  <si>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</si>
  <si>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</si>
  <si>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</si>
  <si>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</si>
  <si>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</si>
  <si>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</si>
  <si>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</si>
  <si>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</si>
  <si>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</si>
  <si>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</si>
  <si>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</si>
  <si>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</si>
  <si>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</si>
  <si>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</si>
  <si>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</si>
  <si>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</si>
  <si>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</si>
  <si>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</si>
  <si>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</si>
  <si>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</si>
  <si>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</si>
  <si>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</si>
  <si>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</si>
  <si>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</si>
  <si>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</si>
  <si>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</si>
  <si>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</si>
  <si>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</si>
  <si>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</si>
  <si>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</si>
  <si>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</si>
  <si>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</si>
  <si>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</si>
  <si>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</si>
  <si>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</si>
  <si>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</si>
  <si>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</si>
  <si>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</si>
  <si>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</si>
  <si>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</si>
  <si>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</si>
  <si>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</si>
  <si>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</si>
  <si>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</si>
  <si>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</si>
  <si>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</si>
  <si>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</si>
  <si>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</si>
  <si>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</si>
  <si>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</si>
  <si>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</si>
  <si>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</si>
  <si>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</si>
  <si>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</si>
  <si>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</si>
  <si>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</si>
  <si>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</si>
  <si>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</si>
  <si>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</si>
  <si>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</si>
  <si>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</si>
  <si>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</si>
  <si>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</si>
  <si>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</si>
  <si>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</si>
  <si>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</si>
  <si>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</si>
  <si>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</si>
  <si>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</si>
  <si>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</si>
  <si>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</si>
  <si>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</si>
  <si>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</si>
  <si>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</si>
  <si>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</si>
  <si>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</si>
  <si>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</si>
  <si>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</si>
  <si>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</si>
  <si>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</si>
  <si>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</si>
  <si>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</si>
  <si>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</si>
  <si>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</si>
  <si>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</si>
  <si>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</si>
  <si>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</si>
  <si>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</si>
  <si>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</si>
  <si>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</si>
  <si>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</si>
  <si>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</si>
  <si>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</si>
  <si>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</si>
  <si>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</si>
  <si>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</si>
  <si>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</si>
  <si>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</si>
  <si>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</si>
  <si>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</si>
  <si>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</si>
  <si>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</si>
  <si>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</si>
  <si>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</si>
  <si>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</si>
  <si>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</si>
  <si>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</si>
  <si>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</si>
  <si>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</si>
  <si>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</si>
  <si>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</si>
  <si>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</si>
  <si>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</si>
  <si>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</si>
  <si>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</si>
  <si>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</si>
  <si>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</si>
  <si>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</si>
  <si>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</si>
  <si>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</si>
  <si>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</si>
  <si>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</si>
  <si>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</si>
  <si>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</si>
  <si>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</si>
  <si>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</si>
  <si>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</si>
  <si>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</si>
  <si>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</si>
  <si>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</si>
  <si>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</si>
  <si>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</si>
  <si>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</si>
  <si>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</si>
  <si>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</si>
  <si>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</si>
  <si>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</si>
  <si>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</si>
  <si>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</si>
  <si>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</si>
  <si>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</si>
  <si>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</si>
  <si>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</si>
  <si>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</si>
  <si>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</si>
  <si>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</si>
  <si>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</si>
  <si>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</si>
  <si>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</si>
  <si>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</si>
  <si>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</si>
  <si>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</si>
  <si>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</si>
  <si>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</si>
  <si>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</si>
  <si>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</si>
  <si>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</si>
  <si>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</si>
  <si>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</si>
  <si>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</si>
  <si>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</si>
  <si>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</si>
  <si>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</si>
  <si>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</si>
  <si>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</si>
  <si>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</si>
  <si>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</si>
  <si>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</si>
  <si>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</si>
  <si>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</si>
  <si>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</si>
  <si>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</si>
  <si>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</si>
  <si>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</si>
  <si>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</si>
  <si>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</si>
  <si>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</si>
  <si>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</si>
  <si>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</si>
  <si>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</si>
  <si>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</si>
  <si>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</si>
  <si>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</si>
  <si>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</si>
  <si>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</si>
  <si>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</si>
  <si>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</si>
  <si>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</si>
  <si>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</si>
  <si>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</si>
  <si>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</si>
  <si>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</si>
  <si>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</si>
  <si>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</si>
  <si>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</si>
  <si>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</si>
  <si>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</si>
  <si>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</si>
  <si>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</si>
  <si>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</si>
  <si>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</si>
  <si>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</si>
  <si>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</si>
  <si>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</si>
  <si>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</si>
  <si>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</si>
  <si>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</si>
  <si>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</si>
  <si>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</si>
  <si>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</si>
  <si>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</si>
  <si>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</si>
  <si>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</si>
  <si>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</si>
  <si>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</si>
  <si>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</si>
  <si>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</si>
  <si>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</si>
  <si>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</si>
  <si>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</si>
  <si>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</si>
  <si>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</si>
  <si>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</si>
  <si>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</si>
  <si>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</si>
  <si>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</si>
  <si>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</si>
  <si>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</si>
  <si>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</si>
  <si>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</si>
  <si>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</si>
  <si>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</si>
  <si>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</si>
  <si>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</si>
  <si>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</si>
  <si>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</si>
  <si>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</si>
  <si>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</si>
  <si>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</si>
  <si>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</si>
  <si>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</si>
  <si>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</si>
  <si>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</si>
  <si>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</si>
  <si>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</si>
  <si>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</si>
  <si>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</si>
  <si>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</si>
  <si>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</si>
  <si>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</si>
  <si>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</si>
  <si>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</si>
  <si>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</si>
  <si>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</si>
  <si>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</si>
  <si>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</si>
  <si>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</si>
  <si>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</si>
  <si>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</si>
  <si>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</si>
  <si>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</si>
  <si>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</si>
  <si>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</si>
  <si>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</si>
  <si>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</si>
  <si>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</si>
  <si>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</si>
  <si>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</si>
  <si>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</si>
  <si>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</si>
  <si>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</si>
  <si>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</si>
  <si>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</si>
  <si>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</si>
  <si>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</si>
  <si>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</si>
  <si>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</si>
  <si>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</si>
  <si>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</si>
  <si>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</si>
  <si>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</si>
  <si>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</si>
  <si>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</si>
  <si>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</si>
  <si>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</si>
  <si>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</si>
  <si>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</si>
  <si>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</si>
  <si>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</si>
  <si>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</si>
  <si>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</si>
  <si>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</si>
  <si>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</si>
  <si>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</si>
  <si>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</si>
  <si>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</si>
  <si>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</si>
  <si>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</si>
  <si>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</si>
  <si>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</si>
  <si>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</si>
  <si>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</si>
  <si>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</si>
  <si>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</si>
  <si>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</si>
  <si>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</si>
  <si>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</si>
  <si>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</si>
  <si>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</si>
  <si>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</si>
  <si>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</si>
  <si>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</si>
  <si>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</si>
  <si>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</si>
  <si>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</si>
  <si>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</si>
  <si>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</si>
  <si>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</si>
  <si>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</si>
  <si>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</si>
  <si>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</si>
  <si>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</si>
  <si>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</si>
  <si>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</si>
  <si>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</si>
  <si>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</si>
  <si>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</si>
  <si>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</si>
  <si>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</si>
  <si>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</si>
  <si>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</si>
  <si>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</si>
  <si>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</si>
  <si>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</si>
  <si>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</si>
  <si>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</si>
  <si>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</si>
  <si>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</si>
  <si>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</si>
  <si>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</si>
  <si>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</si>
  <si>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</si>
  <si>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</si>
  <si>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</si>
  <si>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</si>
  <si>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</si>
  <si>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</si>
  <si>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</si>
  <si>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</si>
  <si>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</si>
  <si>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</si>
  <si>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</si>
  <si>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</si>
  <si>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</si>
  <si>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</si>
  <si>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</si>
  <si>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</si>
  <si>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</si>
  <si>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</si>
  <si>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</si>
  <si>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</si>
  <si>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</si>
  <si>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</si>
  <si>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</si>
  <si>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</si>
  <si>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</si>
  <si>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</si>
  <si>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</si>
  <si>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</si>
  <si>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</si>
  <si>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</si>
  <si>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</si>
  <si>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</si>
  <si>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</si>
  <si>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</si>
  <si>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</si>
  <si>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</si>
  <si>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</si>
  <si>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</si>
  <si>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</si>
  <si>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</si>
  <si>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</si>
  <si>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</si>
  <si>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</si>
  <si>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</si>
  <si>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</si>
  <si>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</si>
  <si>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</si>
  <si>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</si>
  <si>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</si>
  <si>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</si>
  <si>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</si>
  <si>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</si>
  <si>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</si>
  <si>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</si>
  <si>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</si>
  <si>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</si>
  <si>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</si>
  <si>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</si>
  <si>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</si>
  <si>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</si>
  <si>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</si>
  <si>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</si>
  <si>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</si>
  <si>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</si>
  <si>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</si>
  <si>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</si>
  <si>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</si>
  <si>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</si>
  <si>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</si>
  <si>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</si>
  <si>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</si>
  <si>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</si>
  <si>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</si>
  <si>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</si>
  <si>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</si>
  <si>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</si>
  <si>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</si>
  <si>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</si>
  <si>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</si>
  <si>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</si>
  <si>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</si>
  <si>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</si>
  <si>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</si>
  <si>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</si>
  <si>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</si>
  <si>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</si>
  <si>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</si>
  <si>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</si>
  <si>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</si>
  <si>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</si>
  <si>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</si>
  <si>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</si>
  <si>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</si>
  <si>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</si>
  <si>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</si>
  <si>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</si>
  <si>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</si>
  <si>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</si>
  <si>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</si>
  <si>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</si>
  <si>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</si>
  <si>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</si>
  <si>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</si>
  <si>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</si>
  <si>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</si>
  <si>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</si>
  <si>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</si>
  <si>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</si>
  <si>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</si>
  <si>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</si>
  <si>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</si>
  <si>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</si>
  <si>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</si>
  <si>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</si>
  <si>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</si>
  <si>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</si>
  <si>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</si>
  <si>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</si>
  <si>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</si>
  <si>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</si>
  <si>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</si>
  <si>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</si>
  <si>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</si>
  <si>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</si>
  <si>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</si>
  <si>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</si>
  <si>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</si>
  <si>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</si>
  <si>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</si>
  <si>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</si>
  <si>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</si>
  <si>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</si>
  <si>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</si>
  <si>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</si>
  <si>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</si>
  <si>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</si>
  <si>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</si>
  <si>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</si>
  <si>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</si>
  <si>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</si>
  <si>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</si>
  <si>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</si>
  <si>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</si>
  <si>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</si>
  <si>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</si>
  <si>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</si>
  <si>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</si>
  <si>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</si>
  <si>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</si>
  <si>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</si>
  <si>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</si>
  <si>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</si>
  <si>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</si>
  <si>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</si>
  <si>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</si>
  <si>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</si>
  <si>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</si>
  <si>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</si>
  <si>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</si>
  <si>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</si>
  <si>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</si>
  <si>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</si>
  <si>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</si>
  <si>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</si>
  <si>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</si>
  <si>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</si>
  <si>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</si>
  <si>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</si>
  <si>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</si>
  <si>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</si>
  <si>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</si>
  <si>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</si>
  <si>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</si>
  <si>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</si>
  <si>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</si>
  <si>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</si>
  <si>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</si>
  <si>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</si>
  <si>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</si>
  <si>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</si>
  <si>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</si>
  <si>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</si>
  <si>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</si>
  <si>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</si>
  <si>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</si>
  <si>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</si>
  <si>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</si>
  <si>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</si>
  <si>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</si>
  <si>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</si>
  <si>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</si>
  <si>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</si>
  <si>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</si>
  <si>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</si>
  <si>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</si>
  <si>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</si>
  <si>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</si>
  <si>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</si>
  <si>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</si>
  <si>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</si>
  <si>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</si>
  <si>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</si>
  <si>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</si>
  <si>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</si>
  <si>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</si>
  <si>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</si>
  <si>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</si>
  <si>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</si>
  <si>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</si>
  <si>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</si>
  <si>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</si>
  <si>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</si>
  <si>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</si>
  <si>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</si>
  <si>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</si>
  <si>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</si>
  <si>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</si>
  <si>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</si>
  <si>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</si>
  <si>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</si>
  <si>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</si>
  <si>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</si>
  <si>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</si>
  <si>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</si>
  <si>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</si>
  <si>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</si>
  <si>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</si>
  <si>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</si>
  <si>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</si>
  <si>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</si>
  <si>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</si>
  <si>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</si>
  <si>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</si>
  <si>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</si>
  <si>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</si>
  <si>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</si>
  <si>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</si>
  <si>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</si>
  <si>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</si>
  <si>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</si>
  <si>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</si>
  <si>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</si>
  <si>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</si>
  <si>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</si>
  <si>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</si>
  <si>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</si>
  <si>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</si>
  <si>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</si>
  <si>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</si>
  <si>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</si>
  <si>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</si>
  <si>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</si>
  <si>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</si>
  <si>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</si>
  <si>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</si>
  <si>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</si>
  <si>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</si>
  <si>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</si>
  <si>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</si>
  <si>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</si>
  <si>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</si>
  <si>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</si>
  <si>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</si>
  <si>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</si>
  <si>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</si>
  <si>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</si>
  <si>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</si>
  <si>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</si>
  <si>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</si>
  <si>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</si>
  <si>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</si>
  <si>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</si>
  <si>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</si>
  <si>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</si>
  <si>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</si>
  <si>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</si>
  <si>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</si>
  <si>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</si>
  <si>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</si>
  <si>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</si>
  <si>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</si>
  <si>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</si>
  <si>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</si>
  <si>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</si>
  <si>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</si>
  <si>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</si>
  <si>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</si>
  <si>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</si>
  <si>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</si>
  <si>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</si>
  <si>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</si>
  <si>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</si>
  <si>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</si>
  <si>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</si>
  <si>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</si>
  <si>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</si>
  <si>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</si>
  <si>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</si>
  <si>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</si>
  <si>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</si>
  <si>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</si>
  <si>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</si>
  <si>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</si>
  <si>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</si>
  <si>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</si>
  <si>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</si>
  <si>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</si>
  <si>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</si>
  <si>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</si>
  <si>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</si>
  <si>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</si>
  <si>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</si>
  <si>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</si>
  <si>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</si>
  <si>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</si>
  <si>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</si>
  <si>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</si>
  <si>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</si>
  <si>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</si>
  <si>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</si>
  <si>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</si>
  <si>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</si>
  <si>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</si>
  <si>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</si>
  <si>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</si>
  <si>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</si>
  <si>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</si>
  <si>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</si>
  <si>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</si>
  <si>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</si>
  <si>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</si>
  <si>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</si>
  <si>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</si>
  <si>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</si>
  <si>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</si>
  <si>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</si>
  <si>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</si>
  <si>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</si>
  <si>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</si>
  <si>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</si>
  <si>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</si>
  <si>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</si>
  <si>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</si>
  <si>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</si>
  <si>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</si>
  <si>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</si>
  <si>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</si>
  <si>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</si>
  <si>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</si>
  <si>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</si>
  <si>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</si>
  <si>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</si>
  <si>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</si>
  <si>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</si>
  <si>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</si>
  <si>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</si>
  <si>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</si>
  <si>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</si>
  <si>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</si>
  <si>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</si>
  <si>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</si>
  <si>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</si>
  <si>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</si>
  <si>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</si>
  <si>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</si>
  <si>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</si>
  <si>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</si>
  <si>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</si>
  <si>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</si>
  <si>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</si>
  <si>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</si>
  <si>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</si>
  <si>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</si>
  <si>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</si>
  <si>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</si>
  <si>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</si>
  <si>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</si>
  <si>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</si>
  <si>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</si>
  <si>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</si>
  <si>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</si>
  <si>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</si>
  <si>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</si>
  <si>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</si>
  <si>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</si>
  <si>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</si>
  <si>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</si>
  <si>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</si>
  <si>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</si>
  <si>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</si>
  <si>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</si>
  <si>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</si>
  <si>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</si>
  <si>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</si>
  <si>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</si>
  <si>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</si>
  <si>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</si>
  <si>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</si>
  <si>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</si>
  <si>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</si>
  <si>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</si>
  <si>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</si>
  <si>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</si>
  <si>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</si>
  <si>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</si>
  <si>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</si>
  <si>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</si>
  <si>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</si>
  <si>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</si>
  <si>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</si>
  <si>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</si>
  <si>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</si>
  <si>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</si>
  <si>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</si>
  <si>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</si>
  <si>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</si>
  <si>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</si>
  <si>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</si>
  <si>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</si>
  <si>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</si>
  <si>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</si>
  <si>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</si>
  <si>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</si>
  <si>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</si>
  <si>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</si>
  <si>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</si>
  <si>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</si>
  <si>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</si>
  <si>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</si>
  <si>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</si>
  <si>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</si>
  <si>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</si>
  <si>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</si>
  <si>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</si>
  <si>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</si>
  <si>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</si>
  <si>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</si>
  <si>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</si>
  <si>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</si>
  <si>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</si>
  <si>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</si>
  <si>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</si>
  <si>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</si>
  <si>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</si>
  <si>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</si>
  <si>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</si>
  <si>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</si>
  <si>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</si>
  <si>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</si>
  <si>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</si>
  <si>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</si>
  <si>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</si>
  <si>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</si>
  <si>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</si>
  <si>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</si>
  <si>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</si>
  <si>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</si>
  <si>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</si>
  <si>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</si>
  <si>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</si>
  <si>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</si>
  <si>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</si>
  <si>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</si>
  <si>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</si>
  <si>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</si>
  <si>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</si>
  <si>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</si>
  <si>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</si>
  <si>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</si>
  <si>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</si>
  <si>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</si>
  <si>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</si>
  <si>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</si>
  <si>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</si>
  <si>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</si>
  <si>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</si>
  <si>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</si>
  <si>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</si>
  <si>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</si>
  <si>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</si>
  <si>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</si>
  <si>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</si>
  <si>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</si>
  <si>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</si>
  <si>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</si>
  <si>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</si>
  <si>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</si>
  <si>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</si>
  <si>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</si>
  <si>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</si>
  <si>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</si>
  <si>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</si>
  <si>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</si>
  <si>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</si>
  <si>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</si>
  <si>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</si>
  <si>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</si>
  <si>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</si>
  <si>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</si>
  <si>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</si>
  <si>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</si>
  <si>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</si>
  <si>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</si>
  <si>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</si>
  <si>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</si>
  <si>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</si>
  <si>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</si>
  <si>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</si>
  <si>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</si>
  <si>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</si>
  <si>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</si>
  <si>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</si>
  <si>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</si>
  <si>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</si>
  <si>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</si>
  <si>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</si>
  <si>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</si>
  <si>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</si>
  <si>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</si>
  <si>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</si>
  <si>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</si>
  <si>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</si>
  <si>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</si>
  <si>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</si>
  <si>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</si>
  <si>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</si>
  <si>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</si>
  <si>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</si>
  <si>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</si>
  <si>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</si>
  <si>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</si>
  <si>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</si>
  <si>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</si>
  <si>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</si>
  <si>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</si>
  <si>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</si>
  <si>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</si>
  <si>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</si>
  <si>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</si>
  <si>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</si>
  <si>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</si>
  <si>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</si>
  <si>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</si>
  <si>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</si>
  <si>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</si>
  <si>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</si>
  <si>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</si>
  <si>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</si>
  <si>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</si>
  <si>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</si>
  <si>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</si>
  <si>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</si>
  <si>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</si>
  <si>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</si>
  <si>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</si>
  <si>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</si>
  <si>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</si>
  <si>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</si>
  <si>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</si>
  <si>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</si>
  <si>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</si>
  <si>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</si>
  <si>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</si>
  <si>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</si>
  <si>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</si>
  <si>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</si>
  <si>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</si>
  <si>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</si>
  <si>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</si>
  <si>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</si>
  <si>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</si>
  <si>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</si>
  <si>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</si>
  <si>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</si>
  <si>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</si>
  <si>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</si>
  <si>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</si>
  <si>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</si>
  <si>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</si>
  <si>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</si>
  <si>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</si>
  <si>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</si>
  <si>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</si>
  <si>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</si>
  <si>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</si>
  <si>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</si>
  <si>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</si>
  <si>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</si>
  <si>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</si>
  <si>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</si>
  <si>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</si>
  <si>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</si>
  <si>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</si>
  <si>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</si>
  <si>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</si>
  <si>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</si>
  <si>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</si>
  <si>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</si>
  <si>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</si>
  <si>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</si>
  <si>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</si>
  <si>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</si>
  <si>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</si>
  <si>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</si>
  <si>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</si>
  <si>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</si>
  <si>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</si>
  <si>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</si>
  <si>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</si>
  <si>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</si>
  <si>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</si>
  <si>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</si>
  <si>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</si>
  <si>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</si>
  <si>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</si>
  <si>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</si>
  <si>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</si>
  <si>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</si>
  <si>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</si>
  <si>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</si>
  <si>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</si>
  <si>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</si>
  <si>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</si>
  <si>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</si>
  <si>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</si>
  <si>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</si>
  <si>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</si>
  <si>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</si>
  <si>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</si>
  <si>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</si>
  <si>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</si>
  <si>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</si>
  <si>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</si>
  <si>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</si>
  <si>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</si>
  <si>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</si>
  <si>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</si>
  <si>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</si>
  <si>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</si>
  <si>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</si>
  <si>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</si>
  <si>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</si>
  <si>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</si>
  <si>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</si>
  <si>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</si>
  <si>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</si>
  <si>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</si>
  <si>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</si>
  <si>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</si>
  <si>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</si>
  <si>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</si>
  <si>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</si>
  <si>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</si>
  <si>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</si>
  <si>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</si>
  <si>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</si>
  <si>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</si>
  <si>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</si>
  <si>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</si>
  <si>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</si>
  <si>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</si>
  <si>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</si>
  <si>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</si>
  <si>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</si>
  <si>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</si>
  <si>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</si>
  <si>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</si>
  <si>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</si>
  <si>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</si>
  <si>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</si>
  <si>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</si>
  <si>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</si>
  <si>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</si>
  <si>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</si>
  <si>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</si>
  <si>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</si>
  <si>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</si>
  <si>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</si>
  <si>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</si>
  <si>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</si>
  <si>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</si>
  <si>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</si>
  <si>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</si>
  <si>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</si>
  <si>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</si>
  <si>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</si>
  <si>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</si>
  <si>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</si>
  <si>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</si>
  <si>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</si>
  <si>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</si>
  <si>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</si>
  <si>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</si>
  <si>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</si>
  <si>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</si>
  <si>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</si>
  <si>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</si>
  <si>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</si>
  <si>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</si>
  <si>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</si>
  <si>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</si>
  <si>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</si>
  <si>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</si>
  <si>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</si>
  <si>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</si>
  <si>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</si>
  <si>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</si>
  <si>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</si>
  <si>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</si>
  <si>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</si>
  <si>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</si>
  <si>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</si>
  <si>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</si>
  <si>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</si>
  <si>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</si>
  <si>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</si>
  <si>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</si>
  <si>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</si>
  <si>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</si>
  <si>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</si>
  <si>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</si>
  <si>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</si>
  <si>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</si>
  <si>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</si>
  <si>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</si>
  <si>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</si>
  <si>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</si>
  <si>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</si>
  <si>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</si>
  <si>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</si>
  <si>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</si>
  <si>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</si>
  <si>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</si>
  <si>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</si>
  <si>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</si>
  <si>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</si>
  <si>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</si>
  <si>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</si>
  <si>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</si>
  <si>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</si>
  <si>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</si>
  <si>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</si>
  <si>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</si>
  <si>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</si>
  <si>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</si>
  <si>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</si>
  <si>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</si>
  <si>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</si>
  <si>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</si>
  <si>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</si>
  <si>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</si>
  <si>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</si>
  <si>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</si>
  <si>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</si>
  <si>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</si>
  <si>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</si>
  <si>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</si>
  <si>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</si>
  <si>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</si>
  <si>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</si>
  <si>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</si>
  <si>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</si>
  <si>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</si>
  <si>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</si>
  <si>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</si>
  <si>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</si>
  <si>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</si>
  <si>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</si>
  <si>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</si>
  <si>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</si>
  <si>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</si>
  <si>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</si>
  <si>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</si>
  <si>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</si>
  <si>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</si>
  <si>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</si>
  <si>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</si>
  <si>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</si>
  <si>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</si>
  <si>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</si>
  <si>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</si>
  <si>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</si>
  <si>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</si>
  <si>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</si>
  <si>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</si>
  <si>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</si>
  <si>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</si>
  <si>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</si>
  <si>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</si>
  <si>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</si>
  <si>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</si>
  <si>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</si>
  <si>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</si>
  <si>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</si>
  <si>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</si>
  <si>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</si>
  <si>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</si>
  <si>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</si>
  <si>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</si>
  <si>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</si>
  <si>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</si>
  <si>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</si>
  <si>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</si>
  <si>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</si>
  <si>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</si>
  <si>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</si>
  <si>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</si>
  <si>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</si>
  <si>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</si>
  <si>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</si>
  <si>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</si>
  <si>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</si>
  <si>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</si>
  <si>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</si>
  <si>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</si>
  <si>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</si>
  <si>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</si>
  <si>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</si>
  <si>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</si>
  <si>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</si>
  <si>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</si>
  <si>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</si>
  <si>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</si>
  <si>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</si>
  <si>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</si>
  <si>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</si>
  <si>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</si>
  <si>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</si>
  <si>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</si>
  <si>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</si>
  <si>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</si>
  <si>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</si>
  <si>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</si>
  <si>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</si>
  <si>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</si>
  <si>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</si>
  <si>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</si>
  <si>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</si>
  <si>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</si>
  <si>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</si>
  <si>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</si>
  <si>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</si>
  <si>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</si>
  <si>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</si>
  <si>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</si>
  <si>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</si>
  <si>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</si>
  <si>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</si>
  <si>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</si>
  <si>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</si>
  <si>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</si>
  <si>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</si>
  <si>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</si>
  <si>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</si>
  <si>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</si>
  <si>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</si>
  <si>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</si>
  <si>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</si>
  <si>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</si>
  <si>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</si>
  <si>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</si>
  <si>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</si>
  <si>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</si>
  <si>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</si>
  <si>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</si>
  <si>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</si>
  <si>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</si>
  <si>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</si>
  <si>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</si>
  <si>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</si>
  <si>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</si>
  <si>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</si>
  <si>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</si>
  <si>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</si>
  <si>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</si>
  <si>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</si>
  <si>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</si>
  <si>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</si>
  <si>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</si>
  <si>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</si>
  <si>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</si>
  <si>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</si>
  <si>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</si>
  <si>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</si>
  <si>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</si>
  <si>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</si>
  <si>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</si>
  <si>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</si>
  <si>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</si>
  <si>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</si>
  <si>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</si>
  <si>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</si>
  <si>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</si>
  <si>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</si>
  <si>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</si>
  <si>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</si>
  <si>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</si>
  <si>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</si>
  <si>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</si>
  <si>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</si>
  <si>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</si>
  <si>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</si>
  <si>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</si>
  <si>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</si>
  <si>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</si>
  <si>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</si>
  <si>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</si>
  <si>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</si>
  <si>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</si>
  <si>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</si>
  <si>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</si>
  <si>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</si>
  <si>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</si>
  <si>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</si>
  <si>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</si>
  <si>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</si>
  <si>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</si>
  <si>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</si>
  <si>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</si>
  <si>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</si>
  <si>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</si>
  <si>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</si>
  <si>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</si>
  <si>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</si>
  <si>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</si>
  <si>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</si>
  <si>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</si>
  <si>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</si>
  <si>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</si>
  <si>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</si>
  <si>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</si>
  <si>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</si>
  <si>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</si>
  <si>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</si>
  <si>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</si>
  <si>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</si>
  <si>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</si>
  <si>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</si>
  <si>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</si>
  <si>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</si>
  <si>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</si>
  <si>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</si>
  <si>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</si>
  <si>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</si>
  <si>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</si>
  <si>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</si>
  <si>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</si>
  <si>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</si>
  <si>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</si>
  <si>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</si>
  <si>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</si>
  <si>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</si>
  <si>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</si>
  <si>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</si>
  <si>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</si>
  <si>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</si>
  <si>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</si>
  <si>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</si>
  <si>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</si>
  <si>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</si>
  <si>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</si>
  <si>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</si>
  <si>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</si>
  <si>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</si>
  <si>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</si>
  <si>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</si>
  <si>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</si>
  <si>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</si>
  <si>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</si>
  <si>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</si>
  <si>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</si>
  <si>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</si>
  <si>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</si>
  <si>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</si>
  <si>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</si>
  <si>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</si>
  <si>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</si>
  <si>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</si>
  <si>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</si>
  <si>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</si>
  <si>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</si>
  <si>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</si>
  <si>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</si>
  <si>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</si>
  <si>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</si>
  <si>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</si>
  <si>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</si>
  <si>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</si>
  <si>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</si>
  <si>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</si>
  <si>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</si>
  <si>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</si>
  <si>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</si>
  <si>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</si>
  <si>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</si>
  <si>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</si>
  <si>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</si>
  <si>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</si>
  <si>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</si>
  <si>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</si>
  <si>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</si>
  <si>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</si>
  <si>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</si>
  <si>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</si>
  <si>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</si>
  <si>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</si>
  <si>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</si>
  <si>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</si>
  <si>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</si>
  <si>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</si>
  <si>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</si>
  <si>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</si>
  <si>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</si>
  <si>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</si>
  <si>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</si>
  <si>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</si>
  <si>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</si>
  <si>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</si>
  <si>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</si>
  <si>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</si>
  <si>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</si>
  <si>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</si>
  <si>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</si>
  <si>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</si>
  <si>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</si>
  <si>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</si>
  <si>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</si>
  <si>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</si>
  <si>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</si>
  <si>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</si>
  <si>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</si>
  <si>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</si>
  <si>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</si>
  <si>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</si>
  <si>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</si>
  <si>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</si>
  <si>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</si>
  <si>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</si>
  <si>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</si>
  <si>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</si>
  <si>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</si>
  <si>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</si>
  <si>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</si>
  <si>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</si>
  <si>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</si>
  <si>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</si>
  <si>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</si>
  <si>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</si>
  <si>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</si>
  <si>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</si>
  <si>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</si>
  <si>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</si>
  <si>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</si>
  <si>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</si>
  <si>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</si>
  <si>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</si>
  <si>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</si>
  <si>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</si>
  <si>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</si>
  <si>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</si>
  <si>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</si>
  <si>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</si>
  <si>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</si>
  <si>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</si>
  <si>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</si>
  <si>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</si>
  <si>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</si>
  <si>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</si>
  <si>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</si>
  <si>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</si>
  <si>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</si>
  <si>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</si>
  <si>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</si>
  <si>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</si>
  <si>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</si>
  <si>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</si>
  <si>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</si>
  <si>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</si>
  <si>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</si>
  <si>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</si>
  <si>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</si>
  <si>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</si>
  <si>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</si>
  <si>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</si>
  <si>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</si>
  <si>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</si>
  <si>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</si>
  <si>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</si>
  <si>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</si>
  <si>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</si>
  <si>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</si>
  <si>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</si>
  <si>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</si>
  <si>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</si>
  <si>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</si>
  <si>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</si>
  <si>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</si>
  <si>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</si>
  <si>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</si>
  <si>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</si>
  <si>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</si>
  <si>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</si>
  <si>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</si>
  <si>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</si>
  <si>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</si>
  <si>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</si>
  <si>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</si>
  <si>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</si>
  <si>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</si>
  <si>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</si>
  <si>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</si>
  <si>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</si>
  <si>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</si>
  <si>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</si>
  <si>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</si>
  <si>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</si>
  <si>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</si>
  <si>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</si>
  <si>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</si>
  <si>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</si>
  <si>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</si>
  <si>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</si>
  <si>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</si>
  <si>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</si>
  <si>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</si>
  <si>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</si>
  <si>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</si>
  <si>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</si>
  <si>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</si>
  <si>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</si>
  <si>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</si>
  <si>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</si>
  <si>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</si>
  <si>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</si>
  <si>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</si>
  <si>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</si>
  <si>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</si>
  <si>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</si>
  <si>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</si>
  <si>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</si>
  <si>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</si>
  <si>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</si>
  <si>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</si>
  <si>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</si>
  <si>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</si>
  <si>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</si>
  <si>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</si>
  <si>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</si>
  <si>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</si>
  <si>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</si>
  <si>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</si>
  <si>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</si>
  <si>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</si>
  <si>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</si>
  <si>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</si>
  <si>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</si>
  <si>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</si>
  <si>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</si>
  <si>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</si>
  <si>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</si>
  <si>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</si>
  <si>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</si>
  <si>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</si>
  <si>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</si>
  <si>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</si>
  <si>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</si>
  <si>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</si>
  <si>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</si>
  <si>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</si>
  <si>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</si>
  <si>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</si>
  <si>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</si>
  <si>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</si>
  <si>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</si>
  <si>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</si>
  <si>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</si>
  <si>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</si>
  <si>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</si>
  <si>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</si>
  <si>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</si>
  <si>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</si>
  <si>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</si>
  <si>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</si>
  <si>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</si>
  <si>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</si>
  <si>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</si>
  <si>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</si>
  <si>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</si>
  <si>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</si>
  <si>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</si>
  <si>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</si>
  <si>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</si>
  <si>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</si>
  <si>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</si>
  <si>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</si>
  <si>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</si>
  <si>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</si>
  <si>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</si>
  <si>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</si>
  <si>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</si>
  <si>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</si>
  <si>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</si>
  <si>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</si>
  <si>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</si>
  <si>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</si>
  <si>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</si>
  <si>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</si>
  <si>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</si>
  <si>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</si>
  <si>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</si>
  <si>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</si>
  <si>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</si>
  <si>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</si>
  <si>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</si>
  <si>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</si>
  <si>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</si>
  <si>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</si>
  <si>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</si>
  <si>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</si>
  <si>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</si>
  <si>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</si>
  <si>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</si>
  <si>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</si>
  <si>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</si>
  <si>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</si>
  <si>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</si>
  <si>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</si>
  <si>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</si>
  <si>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</si>
  <si>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</si>
  <si>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</si>
  <si>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</si>
  <si>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</si>
  <si>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</si>
  <si>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</si>
  <si>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</si>
  <si>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</si>
  <si>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</si>
  <si>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</si>
  <si>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</si>
  <si>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</si>
  <si>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</si>
  <si>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</si>
  <si>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</si>
  <si>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</si>
  <si>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</si>
  <si>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</si>
  <si>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</si>
  <si>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</si>
  <si>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</si>
  <si>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</si>
  <si>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</si>
  <si>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</si>
  <si>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</si>
  <si>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</si>
  <si>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</si>
  <si>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</si>
  <si>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</si>
  <si>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</si>
  <si>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</si>
  <si>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</si>
  <si>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</si>
  <si>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</si>
  <si>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</si>
  <si>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</si>
  <si>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</si>
  <si>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</si>
  <si>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</si>
  <si>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</si>
  <si>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</si>
  <si>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</si>
  <si>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</si>
  <si>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</si>
  <si>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</si>
  <si>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</si>
  <si>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</si>
  <si>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</si>
  <si>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</si>
  <si>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</si>
  <si>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</si>
  <si>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</si>
  <si>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</si>
  <si>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</si>
  <si>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</si>
  <si>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</si>
  <si>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</si>
  <si>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</si>
  <si>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</si>
  <si>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</si>
  <si>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</si>
  <si>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</si>
  <si>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</si>
  <si>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</si>
  <si>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</si>
  <si>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</si>
  <si>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</si>
  <si>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</si>
  <si>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</si>
  <si>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</si>
  <si>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</si>
  <si>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</si>
  <si>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</si>
  <si>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</si>
  <si>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</si>
  <si>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</si>
  <si>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</si>
  <si>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</si>
  <si>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</si>
  <si>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</si>
  <si>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</si>
  <si>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</si>
  <si>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</si>
  <si>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</si>
  <si>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</si>
  <si>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</si>
  <si>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</si>
  <si>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</si>
  <si>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</si>
  <si>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</si>
  <si>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</si>
  <si>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</si>
  <si>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</si>
  <si>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</si>
  <si>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</si>
  <si>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</si>
  <si>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</si>
  <si>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</si>
  <si>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</si>
  <si>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</si>
  <si>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</si>
  <si>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</si>
  <si>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</si>
  <si>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</si>
  <si>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</si>
  <si>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</si>
  <si>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</si>
  <si>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</si>
  <si>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</si>
  <si>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</si>
  <si>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</si>
  <si>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</si>
  <si>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</si>
  <si>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</si>
  <si>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</si>
  <si>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</si>
  <si>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</si>
  <si>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</si>
  <si>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</si>
  <si>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</si>
  <si>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</si>
  <si>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</si>
  <si>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</si>
  <si>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</si>
  <si>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</si>
  <si>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</si>
  <si>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</si>
  <si>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</si>
  <si>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</si>
  <si>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</si>
  <si>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</si>
  <si>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</si>
  <si>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</si>
  <si>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</si>
  <si>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</si>
  <si>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</si>
  <si>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</si>
  <si>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</si>
  <si>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</si>
  <si>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</si>
  <si>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</si>
  <si>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</si>
  <si>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</si>
  <si>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</si>
  <si>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</si>
  <si>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</si>
  <si>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</si>
  <si>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</si>
  <si>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</si>
  <si>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</si>
  <si>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</si>
  <si>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</si>
  <si>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</si>
  <si>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</si>
  <si>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</si>
  <si>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</si>
  <si>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</si>
  <si>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</si>
  <si>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</si>
  <si>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</si>
  <si>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</si>
  <si>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</si>
  <si>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</si>
  <si>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</si>
  <si>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</si>
  <si>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</si>
  <si>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</si>
  <si>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</si>
  <si>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</si>
  <si>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</si>
  <si>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</si>
  <si>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</si>
  <si>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</si>
  <si>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</si>
  <si>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</si>
  <si>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</si>
  <si>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</si>
  <si>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</si>
  <si>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</si>
  <si>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</si>
  <si>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</si>
  <si>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</si>
  <si>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</si>
  <si>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</si>
  <si>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</si>
  <si>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</si>
  <si>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</si>
  <si>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</si>
  <si>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</si>
  <si>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</si>
  <si>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</si>
  <si>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</si>
  <si>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</si>
  <si>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</si>
  <si>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</si>
  <si>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</si>
  <si>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</si>
  <si>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</si>
  <si>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</si>
  <si>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</si>
  <si>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</si>
  <si>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</si>
  <si>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</si>
  <si>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</si>
  <si>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</si>
  <si>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</si>
  <si>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</si>
  <si>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</si>
  <si>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</si>
  <si>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</si>
  <si>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</si>
  <si>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</si>
  <si>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</si>
  <si>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</si>
  <si>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</si>
  <si>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</si>
  <si>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</si>
  <si>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</si>
  <si>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</si>
  <si>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</si>
  <si>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</si>
  <si>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</si>
  <si>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</si>
  <si>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</si>
  <si>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</si>
  <si>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</si>
  <si>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</si>
  <si>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</si>
  <si>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</si>
  <si>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</si>
  <si>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</si>
  <si>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</si>
  <si>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</si>
  <si>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</si>
  <si>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</si>
  <si>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</si>
  <si>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</si>
  <si>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</si>
  <si>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</si>
  <si>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</si>
  <si>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</si>
  <si>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</si>
  <si>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</si>
  <si>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</si>
  <si>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</si>
  <si>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</si>
  <si>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</si>
  <si>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</si>
  <si>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</si>
  <si>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</si>
  <si>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</si>
  <si>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</si>
  <si>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</si>
  <si>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</si>
  <si>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</si>
  <si>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</si>
  <si>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</si>
  <si>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</si>
  <si>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</si>
  <si>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</si>
  <si>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</si>
  <si>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</si>
  <si>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</si>
  <si>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</si>
  <si>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</si>
  <si>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</si>
  <si>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</si>
  <si>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</si>
  <si>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</si>
  <si>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</si>
  <si>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</si>
  <si>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</si>
  <si>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</si>
  <si>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</si>
  <si>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</si>
  <si>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</si>
  <si>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</si>
  <si>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</si>
  <si>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</si>
  <si>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</si>
  <si>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</si>
  <si>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</si>
  <si>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</si>
  <si>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</si>
  <si>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</si>
  <si>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</si>
  <si>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</si>
  <si>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</si>
  <si>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</si>
  <si>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</si>
  <si>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</si>
  <si>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</si>
  <si>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</si>
  <si>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</si>
  <si>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</si>
  <si>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</si>
  <si>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</si>
  <si>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</si>
  <si>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</si>
  <si>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</si>
  <si>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</si>
  <si>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</si>
  <si>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</si>
  <si>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</si>
  <si>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</si>
  <si>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</si>
  <si>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</si>
  <si>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</si>
  <si>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</si>
  <si>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</si>
  <si>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</si>
  <si>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</si>
  <si>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</si>
  <si>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</si>
  <si>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</si>
  <si>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</si>
  <si>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</si>
  <si>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</si>
  <si>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</si>
  <si>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</si>
  <si>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</si>
  <si>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</si>
  <si>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</si>
  <si>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</si>
  <si>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</si>
  <si>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</si>
  <si>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</si>
  <si>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</si>
  <si>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</si>
  <si>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</si>
  <si>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</si>
  <si>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</si>
  <si>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</si>
  <si>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</si>
  <si>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</si>
  <si>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</si>
  <si>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</si>
  <si>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</si>
  <si>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</si>
  <si>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</si>
  <si>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</si>
  <si>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</si>
  <si>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</si>
  <si>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</si>
  <si>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</si>
  <si>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</si>
  <si>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</si>
  <si>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</si>
  <si>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</si>
  <si>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</si>
  <si>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</si>
  <si>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</si>
  <si>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</si>
  <si>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</si>
  <si>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</si>
  <si>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</si>
  <si>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</si>
  <si>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</si>
  <si>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</si>
  <si>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</si>
  <si>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</si>
  <si>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</si>
  <si>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</si>
  <si>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</si>
  <si>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</si>
  <si>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</si>
  <si>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</si>
  <si>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</si>
  <si>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</si>
  <si>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</si>
  <si>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</si>
  <si>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</si>
  <si>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</si>
  <si>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</si>
  <si>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</si>
  <si>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</si>
  <si>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</si>
  <si>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</si>
  <si>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</si>
  <si>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</si>
  <si>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</si>
  <si>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</si>
  <si>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</si>
  <si>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</si>
  <si>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</si>
  <si>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</si>
  <si>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</si>
  <si>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</si>
  <si>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</si>
  <si>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</si>
  <si>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</si>
  <si>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</si>
  <si>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</si>
  <si>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</si>
  <si>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</si>
  <si>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</si>
  <si>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</si>
  <si>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</si>
  <si>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</si>
  <si>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</si>
  <si>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</si>
  <si>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</si>
  <si>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</si>
  <si>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</si>
  <si>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</si>
  <si>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</si>
  <si>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</si>
  <si>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</si>
  <si>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</si>
  <si>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</si>
  <si>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</si>
  <si>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</si>
  <si>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</si>
  <si>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</si>
  <si>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</si>
  <si>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</si>
  <si>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</si>
  <si>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</si>
  <si>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</si>
  <si>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</si>
  <si>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</si>
  <si>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</si>
  <si>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</si>
  <si>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</si>
  <si>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</si>
  <si>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</si>
  <si>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</si>
  <si>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</si>
  <si>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</si>
  <si>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</si>
  <si>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</si>
  <si>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</si>
  <si>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</si>
  <si>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</si>
  <si>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</si>
  <si>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</si>
  <si>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</si>
  <si>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</si>
  <si>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</si>
  <si>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</si>
  <si>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</si>
  <si>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</si>
  <si>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</si>
  <si>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</si>
  <si>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</si>
  <si>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</si>
  <si>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</si>
  <si>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</si>
  <si>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</si>
  <si>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</si>
  <si>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</si>
  <si>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</si>
  <si>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</si>
  <si>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</si>
  <si>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</si>
  <si>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</si>
  <si>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</si>
  <si>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</si>
  <si>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</si>
  <si>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</si>
  <si>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</si>
  <si>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</si>
  <si>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</si>
  <si>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</si>
  <si>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</si>
  <si>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</si>
  <si>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</si>
  <si>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</si>
  <si>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</si>
  <si>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</si>
  <si>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</si>
  <si>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</si>
  <si>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</si>
  <si>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</si>
  <si>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</si>
  <si>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</si>
  <si>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</si>
  <si>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</si>
  <si>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</si>
  <si>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</si>
  <si>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</si>
  <si>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</si>
  <si>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</si>
  <si>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</si>
  <si>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</si>
  <si>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</si>
  <si>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</si>
  <si>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</si>
  <si>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</si>
  <si>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</si>
  <si>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</si>
  <si>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</si>
  <si>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</si>
  <si>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</si>
  <si>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</si>
  <si>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</si>
  <si>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</si>
  <si>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</si>
  <si>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</si>
  <si>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</si>
  <si>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</si>
  <si>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</si>
  <si>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</si>
  <si>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</si>
  <si>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</si>
  <si>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</si>
  <si>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</si>
  <si>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</si>
  <si>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</si>
  <si>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</si>
  <si>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</si>
  <si>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</si>
  <si>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</si>
  <si>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</si>
  <si>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</si>
  <si>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</si>
  <si>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</si>
  <si>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</si>
  <si>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</si>
  <si>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</si>
  <si>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</si>
  <si>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</si>
  <si>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</si>
  <si>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</si>
  <si>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</si>
  <si>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</si>
  <si>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</si>
  <si>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</si>
  <si>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</si>
  <si>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</si>
  <si>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</si>
  <si>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</si>
  <si>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</si>
  <si>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</si>
  <si>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</si>
  <si>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</si>
  <si>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</si>
  <si>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</si>
  <si>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</si>
  <si>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</si>
  <si>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</si>
  <si>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</si>
  <si>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</si>
  <si>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</si>
  <si>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</si>
  <si>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</si>
  <si>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</si>
  <si>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</si>
  <si>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</si>
  <si>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</si>
  <si>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</si>
  <si>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</si>
  <si>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</si>
  <si>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</si>
  <si>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</si>
  <si>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</si>
  <si>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</si>
  <si>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</si>
  <si>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</si>
  <si>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</si>
  <si>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</si>
  <si>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</si>
  <si>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</si>
  <si>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</si>
  <si>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</si>
  <si>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</si>
  <si>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</si>
  <si>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</si>
  <si>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</si>
  <si>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</si>
  <si>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</si>
  <si>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</si>
  <si>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</si>
  <si>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</si>
  <si>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</si>
  <si>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</si>
  <si>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</si>
  <si>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</si>
  <si>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</si>
  <si>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</si>
  <si>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</si>
  <si>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</si>
  <si>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</si>
  <si>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</si>
  <si>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</si>
  <si>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</si>
  <si>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</si>
  <si>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</si>
  <si>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</si>
  <si>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</si>
  <si>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</si>
  <si>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</si>
  <si>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</si>
  <si>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</si>
  <si>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</si>
  <si>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</si>
  <si>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</si>
  <si>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</si>
  <si>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</si>
  <si>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</si>
  <si>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</si>
  <si>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</si>
  <si>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</si>
  <si>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</si>
  <si>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</si>
  <si>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</si>
  <si>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</si>
  <si>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</si>
  <si>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</si>
  <si>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</si>
  <si>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</si>
  <si>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</si>
  <si>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</si>
  <si>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</si>
  <si>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</si>
  <si>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</si>
  <si>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</si>
  <si>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</si>
  <si>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</si>
  <si>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</si>
  <si>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</si>
  <si>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</si>
  <si>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</si>
  <si>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</si>
  <si>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</si>
  <si>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</si>
  <si>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</si>
  <si>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</si>
  <si>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</si>
  <si>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</si>
  <si>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</si>
  <si>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</si>
  <si>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</si>
  <si>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</si>
  <si>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</si>
  <si>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</si>
  <si>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</si>
  <si>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</si>
  <si>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</si>
  <si>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</si>
  <si>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</si>
  <si>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</si>
  <si>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</si>
  <si>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</si>
  <si>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</si>
  <si>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</si>
  <si>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</si>
  <si>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</si>
  <si>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</si>
  <si>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</si>
  <si>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</si>
  <si>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</si>
  <si>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</si>
  <si>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</si>
  <si>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</si>
  <si>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</si>
  <si>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</si>
  <si>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</si>
  <si>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</si>
  <si>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</si>
  <si>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</si>
  <si>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</si>
  <si>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</si>
  <si>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</si>
  <si>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</si>
  <si>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</si>
  <si>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</si>
  <si>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</si>
  <si>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</si>
  <si>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</si>
  <si>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</si>
  <si>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</si>
  <si>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</si>
  <si>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</si>
  <si>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</si>
  <si>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</si>
  <si>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</si>
  <si>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</si>
  <si>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</si>
  <si>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</si>
  <si>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</si>
  <si>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</si>
  <si>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</si>
  <si>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</si>
  <si>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</si>
  <si>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</si>
  <si>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</si>
  <si>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</si>
  <si>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</si>
  <si>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</si>
  <si>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</si>
  <si>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</si>
  <si>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</si>
  <si>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</si>
  <si>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</si>
  <si>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</si>
  <si>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</si>
  <si>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</si>
  <si>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</si>
  <si>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</si>
  <si>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</si>
  <si>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</si>
  <si>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</si>
  <si>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</si>
  <si>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</si>
  <si>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</si>
  <si>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</si>
  <si>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</si>
  <si>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</si>
  <si>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</si>
  <si>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</si>
  <si>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</si>
  <si>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</si>
  <si>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</si>
  <si>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</si>
  <si>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</si>
  <si>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</si>
  <si>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</si>
  <si>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</si>
  <si>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</si>
  <si>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</si>
  <si>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</si>
  <si>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</si>
  <si>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</si>
  <si>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</si>
  <si>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</si>
  <si>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</si>
  <si>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</si>
  <si>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</si>
  <si>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</si>
  <si>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</si>
  <si>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</si>
  <si>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</si>
  <si>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</si>
  <si>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</si>
  <si>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</si>
  <si>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</si>
  <si>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</si>
  <si>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</si>
  <si>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</si>
  <si>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</si>
  <si>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</si>
  <si>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</si>
  <si>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</si>
  <si>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</si>
  <si>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</si>
  <si>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</si>
  <si>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</si>
  <si>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</si>
  <si>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</si>
  <si>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</si>
  <si>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</si>
  <si>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</si>
  <si>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</si>
  <si>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</si>
  <si>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</si>
  <si>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</si>
  <si>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</si>
  <si>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</si>
  <si>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</si>
  <si>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</si>
  <si>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</si>
  <si>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</si>
  <si>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</si>
  <si>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</si>
  <si>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</si>
  <si>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</si>
  <si>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</si>
  <si>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</si>
  <si>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</si>
  <si>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</si>
  <si>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</si>
  <si>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</si>
  <si>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</si>
  <si>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</si>
  <si>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</si>
  <si>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</si>
  <si>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</si>
  <si>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</si>
  <si>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</si>
  <si>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</si>
  <si>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</si>
  <si>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</si>
  <si>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</si>
  <si>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</si>
  <si>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</si>
  <si>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</si>
  <si>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</si>
  <si>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</si>
  <si>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</si>
  <si>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</si>
  <si>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</si>
  <si>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</si>
  <si>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</si>
  <si>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</si>
  <si>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</si>
  <si>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</si>
  <si>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</si>
  <si>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</si>
  <si>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</si>
  <si>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</si>
  <si>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</si>
  <si>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</si>
  <si>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</si>
  <si>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</si>
  <si>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</si>
  <si>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</si>
  <si>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</si>
  <si>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</si>
  <si>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</si>
  <si>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</si>
  <si>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</si>
  <si>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</si>
  <si>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</si>
  <si>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</si>
  <si>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</si>
  <si>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</si>
  <si>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</si>
  <si>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</si>
  <si>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</si>
  <si>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</si>
  <si>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</si>
  <si>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</si>
  <si>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</si>
  <si>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</si>
  <si>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</si>
  <si>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</si>
  <si>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</si>
  <si>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</si>
  <si>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</si>
  <si>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</si>
  <si>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</si>
  <si>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</si>
  <si>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</si>
  <si>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</si>
  <si>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</si>
  <si>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</si>
  <si>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</si>
  <si>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</si>
  <si>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</si>
  <si>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</si>
  <si>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</si>
  <si>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</si>
  <si>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</si>
  <si>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</si>
  <si>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</si>
  <si>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</si>
  <si>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</si>
  <si>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</si>
  <si>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</si>
  <si>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</si>
  <si>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</si>
  <si>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</si>
  <si>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</si>
  <si>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</si>
  <si>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</si>
  <si>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</si>
  <si>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</si>
  <si>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</si>
  <si>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</si>
  <si>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</si>
  <si>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</si>
  <si>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</si>
  <si>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</si>
  <si>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</si>
  <si>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</si>
  <si>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</si>
  <si>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</si>
  <si>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</si>
  <si>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</si>
  <si>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</si>
  <si>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</si>
  <si>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</si>
  <si>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</si>
  <si>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</si>
  <si>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</si>
  <si>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</si>
  <si>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</si>
  <si>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</si>
  <si>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</si>
  <si>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</si>
  <si>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</si>
  <si>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</si>
  <si>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</si>
  <si>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</si>
  <si>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</si>
  <si>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</si>
  <si>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</si>
  <si>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</si>
  <si>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</si>
  <si>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</si>
  <si>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</si>
  <si>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</si>
  <si>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</si>
  <si>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</si>
  <si>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</si>
  <si>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</si>
  <si>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</si>
  <si>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</si>
  <si>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</si>
  <si>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</si>
  <si>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</si>
  <si>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</si>
  <si>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</si>
  <si>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</si>
  <si>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</si>
  <si>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</si>
  <si>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</si>
  <si>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</si>
  <si>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</si>
  <si>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</si>
  <si>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</si>
  <si>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</si>
  <si>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</si>
  <si>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</si>
  <si>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</si>
  <si>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</si>
  <si>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</si>
  <si>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</si>
  <si>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</si>
  <si>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</si>
  <si>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</si>
  <si>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</si>
  <si>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</si>
  <si>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</si>
  <si>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</si>
  <si>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</si>
  <si>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</si>
  <si>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</si>
  <si>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</si>
  <si>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</si>
  <si>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</si>
  <si>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</si>
  <si>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</si>
  <si>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</si>
  <si>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</si>
  <si>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</si>
  <si>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</si>
  <si>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</si>
  <si>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</si>
  <si>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</si>
  <si>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</si>
  <si>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</si>
  <si>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</si>
  <si>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</si>
  <si>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</si>
  <si>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</si>
  <si>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</si>
  <si>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</si>
  <si>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</si>
  <si>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</si>
  <si>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</si>
  <si>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</si>
  <si>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</si>
  <si>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</si>
  <si>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</si>
  <si>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</si>
  <si>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</si>
  <si>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</si>
  <si>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</si>
  <si>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</si>
  <si>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</si>
  <si>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</si>
  <si>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</si>
  <si>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</si>
  <si>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</si>
  <si>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</si>
  <si>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</si>
  <si>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</si>
  <si>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</si>
  <si>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</si>
  <si>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</si>
  <si>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</si>
  <si>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</si>
  <si>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</si>
  <si>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</si>
  <si>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</si>
  <si>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</si>
  <si>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</si>
  <si>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</si>
  <si>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</si>
  <si>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</si>
  <si>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</si>
  <si>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</si>
  <si>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</si>
  <si>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</si>
  <si>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</si>
  <si>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</si>
  <si>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</si>
  <si>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</si>
  <si>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</si>
  <si>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</si>
  <si>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</si>
  <si>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</si>
  <si>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</si>
  <si>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</si>
  <si>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</si>
  <si>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</si>
  <si>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</si>
  <si>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</si>
  <si>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</si>
  <si>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</si>
  <si>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</si>
  <si>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</si>
  <si>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</si>
  <si>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</si>
  <si>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</si>
  <si>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</si>
  <si>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</si>
  <si>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</si>
  <si>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</si>
  <si>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</si>
  <si>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</si>
  <si>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</si>
  <si>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</si>
  <si>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</si>
  <si>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</si>
  <si>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</si>
  <si>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</si>
  <si>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</si>
  <si>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</si>
  <si>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</si>
  <si>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</si>
  <si>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</si>
  <si>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</si>
  <si>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</si>
  <si>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</si>
  <si>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</si>
  <si>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</si>
  <si>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</si>
  <si>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</si>
  <si>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</si>
  <si>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</si>
  <si>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</si>
  <si>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</si>
  <si>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</si>
  <si>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</si>
  <si>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</si>
  <si>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</si>
  <si>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</si>
  <si>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</si>
  <si>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</si>
  <si>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</si>
  <si>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</si>
  <si>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</si>
  <si>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</si>
  <si>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</si>
  <si>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</si>
  <si>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</si>
  <si>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</si>
  <si>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</si>
  <si>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</si>
  <si>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</si>
  <si>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</si>
  <si>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</si>
  <si>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</si>
  <si>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</si>
  <si>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</si>
  <si>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</si>
  <si>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</si>
  <si>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</si>
  <si>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</si>
  <si>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</si>
  <si>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</si>
  <si>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</si>
  <si>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</si>
  <si>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</si>
  <si>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</si>
  <si>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</si>
  <si>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</si>
  <si>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</si>
  <si>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</si>
  <si>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</si>
  <si>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</si>
  <si>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</si>
  <si>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</si>
  <si>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</si>
  <si>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</si>
  <si>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</si>
  <si>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</si>
  <si>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</si>
  <si>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</si>
  <si>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</si>
  <si>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</si>
  <si>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</si>
  <si>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</si>
  <si>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</si>
  <si>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</si>
  <si>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</si>
  <si>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</si>
  <si>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</si>
  <si>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</si>
  <si>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</si>
  <si>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</si>
  <si>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</si>
  <si>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</si>
  <si>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</si>
  <si>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</si>
  <si>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</si>
  <si>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</si>
  <si>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</si>
  <si>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</si>
  <si>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</si>
  <si>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</si>
  <si>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</si>
  <si>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</si>
  <si>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</si>
  <si>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</si>
  <si>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</si>
  <si>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</si>
  <si>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</si>
  <si>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</si>
  <si>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</si>
  <si>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</si>
  <si>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</si>
  <si>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</si>
  <si>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</si>
  <si>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</si>
  <si>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</si>
  <si>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</si>
  <si>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</si>
  <si>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</si>
  <si>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</si>
  <si>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</si>
  <si>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</si>
  <si>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</si>
  <si>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</si>
  <si>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</si>
  <si>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</si>
  <si>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</si>
  <si>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</si>
  <si>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</si>
  <si>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</si>
  <si>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</si>
  <si>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</si>
  <si>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</si>
  <si>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</si>
  <si>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</si>
  <si>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</si>
  <si>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</si>
  <si>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</si>
  <si>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</si>
  <si>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</si>
  <si>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</si>
  <si>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</si>
  <si>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</si>
  <si>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</si>
  <si>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</si>
  <si>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</si>
  <si>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</si>
  <si>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</si>
  <si>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</si>
  <si>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</si>
  <si>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</si>
  <si>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</si>
  <si>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</si>
  <si>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</si>
  <si>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</si>
  <si>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</si>
  <si>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</si>
  <si>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</si>
  <si>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</si>
  <si>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</si>
  <si>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</si>
  <si>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</si>
  <si>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</si>
  <si>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</si>
  <si>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</si>
  <si>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</si>
  <si>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</si>
  <si>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</si>
  <si>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</si>
  <si>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</si>
  <si>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</si>
  <si>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</si>
  <si>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</si>
  <si>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</si>
  <si>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</si>
  <si>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</si>
  <si>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</si>
  <si>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</si>
  <si>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</si>
  <si>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</si>
  <si>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</si>
  <si>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</si>
  <si>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</si>
  <si>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</si>
  <si>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</si>
  <si>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</si>
  <si>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</si>
  <si>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</si>
  <si>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</si>
  <si>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</si>
  <si>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</si>
  <si>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</si>
  <si>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</si>
  <si>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</si>
  <si>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</si>
  <si>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</si>
  <si>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</si>
  <si>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</si>
  <si>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</si>
  <si>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</si>
  <si>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</si>
  <si>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</si>
  <si>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</si>
  <si>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</si>
  <si>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</si>
  <si>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</si>
  <si>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</si>
  <si>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</si>
  <si>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</si>
  <si>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</si>
  <si>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</si>
  <si>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</si>
  <si>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</si>
  <si>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</si>
  <si>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</si>
  <si>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</si>
  <si>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</si>
  <si>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</si>
  <si>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</si>
  <si>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</si>
  <si>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</si>
  <si>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</si>
  <si>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</si>
  <si>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</si>
  <si>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</si>
  <si>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</si>
  <si>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</si>
  <si>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</si>
  <si>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</si>
  <si>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</si>
  <si>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</si>
  <si>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</si>
  <si>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</si>
  <si>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</si>
  <si>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</si>
  <si>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</si>
  <si>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</si>
  <si>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</si>
  <si>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</si>
  <si>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</si>
  <si>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</si>
  <si>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</si>
  <si>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</si>
  <si>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</si>
  <si>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</si>
  <si>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</si>
  <si>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</si>
  <si>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</si>
  <si>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</si>
  <si>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</si>
  <si>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</si>
  <si>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</si>
  <si>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</si>
  <si>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</si>
  <si>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</si>
  <si>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</si>
  <si>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</si>
  <si>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</si>
  <si>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</si>
  <si>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</si>
  <si>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</si>
  <si>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</si>
  <si>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</si>
  <si>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</si>
  <si>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</si>
  <si>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</si>
  <si>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</si>
  <si>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</si>
  <si>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</si>
  <si>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</si>
  <si>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</si>
  <si>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</si>
  <si>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</si>
  <si>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</si>
  <si>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</si>
  <si>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</si>
  <si>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</si>
  <si>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</si>
  <si>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</si>
  <si>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</si>
  <si>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</si>
  <si>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</si>
  <si>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</si>
  <si>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</si>
  <si>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</si>
  <si>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</si>
  <si>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</si>
  <si>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</si>
  <si>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</si>
  <si>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</si>
  <si>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</si>
  <si>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</si>
  <si>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</si>
  <si>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</si>
  <si>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</si>
  <si>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</si>
  <si>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</si>
  <si>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</si>
  <si>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</si>
  <si>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</si>
  <si>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</si>
  <si>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</si>
  <si>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</si>
  <si>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</si>
  <si>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</si>
  <si>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</si>
  <si>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</si>
  <si>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</si>
  <si>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</si>
  <si>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</si>
  <si>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</si>
  <si>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</si>
  <si>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</si>
  <si>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</si>
  <si>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</si>
  <si>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</si>
  <si>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</si>
  <si>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</si>
  <si>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</si>
  <si>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</si>
  <si>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</si>
  <si>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</si>
  <si>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</si>
  <si>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</si>
  <si>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</si>
  <si>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</si>
  <si>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</si>
  <si>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</si>
  <si>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</si>
  <si>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</si>
  <si>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</si>
  <si>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</si>
  <si>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</si>
  <si>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</si>
  <si>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</si>
  <si>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</si>
  <si>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</si>
  <si>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</si>
  <si>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</si>
  <si>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</si>
  <si>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</si>
  <si>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</si>
  <si>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</si>
  <si>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</si>
  <si>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</si>
  <si>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</si>
  <si>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</si>
  <si>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</si>
  <si>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</si>
  <si>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</si>
  <si>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</si>
  <si>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</si>
  <si>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</si>
  <si>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</si>
  <si>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</si>
  <si>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</si>
  <si>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</si>
  <si>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</si>
  <si>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</si>
  <si>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</si>
  <si>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</si>
  <si>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</si>
  <si>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</si>
  <si>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</si>
  <si>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</si>
  <si>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</si>
  <si>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</si>
  <si>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</si>
  <si>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</si>
  <si>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</si>
  <si>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</si>
  <si>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</si>
  <si>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</si>
  <si>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</si>
  <si>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</si>
  <si>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</si>
  <si>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</si>
  <si>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</si>
  <si>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</si>
  <si>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</si>
  <si>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</si>
  <si>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</si>
  <si>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</si>
  <si>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</si>
  <si>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</si>
  <si>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</si>
  <si>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</si>
  <si>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</si>
  <si>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</si>
  <si>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</si>
  <si>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</si>
  <si>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</si>
  <si>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</si>
  <si>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</si>
  <si>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</si>
  <si>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</si>
  <si>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</si>
  <si>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</si>
  <si>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</si>
  <si>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</si>
  <si>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</si>
  <si>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</si>
  <si>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</si>
  <si>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</si>
  <si>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</si>
  <si>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</si>
  <si>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</si>
  <si>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</si>
  <si>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</si>
  <si>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</si>
  <si>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</si>
  <si>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</si>
  <si>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</si>
  <si>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</si>
  <si>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</si>
  <si>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</si>
  <si>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</si>
  <si>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</si>
  <si>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</si>
  <si>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</si>
  <si>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</si>
  <si>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</si>
  <si>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</si>
  <si>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</si>
  <si>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</si>
  <si>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</si>
  <si>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</si>
  <si>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</si>
  <si>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</si>
  <si>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</si>
  <si>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</si>
  <si>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</si>
  <si>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</si>
  <si>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</si>
  <si>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</si>
  <si>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</si>
  <si>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</si>
  <si>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</si>
  <si>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</si>
  <si>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</si>
  <si>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</si>
  <si>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</si>
  <si>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</si>
  <si>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</si>
  <si>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</si>
  <si>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</si>
  <si>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</si>
  <si>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</si>
  <si>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</si>
  <si>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</si>
  <si>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</si>
  <si>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</si>
  <si>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</si>
  <si>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</si>
  <si>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</si>
  <si>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</si>
  <si>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</si>
  <si>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</si>
  <si>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</si>
  <si>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</si>
  <si>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</si>
  <si>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</si>
  <si>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</si>
  <si>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</si>
  <si>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</si>
  <si>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</si>
  <si>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</si>
  <si>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</si>
  <si>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</si>
  <si>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</si>
  <si>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</si>
  <si>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</si>
  <si>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</si>
  <si>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</si>
  <si>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</si>
  <si>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</si>
  <si>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</si>
  <si>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</si>
  <si>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</si>
  <si>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</si>
  <si>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</si>
  <si>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</si>
  <si>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</si>
  <si>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</si>
  <si>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</si>
  <si>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</si>
  <si>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</si>
  <si>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</si>
  <si>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</si>
  <si>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</si>
  <si>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</si>
  <si>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</si>
  <si>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</si>
  <si>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</si>
  <si>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</si>
  <si>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</si>
  <si>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</si>
  <si>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</si>
  <si>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</si>
  <si>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</si>
  <si>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</si>
  <si>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</si>
  <si>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</si>
  <si>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</si>
  <si>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</si>
  <si>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</si>
  <si>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</si>
  <si>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</si>
  <si>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</si>
  <si>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</si>
  <si>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</si>
  <si>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</si>
  <si>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</si>
  <si>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</si>
  <si>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</si>
  <si>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</si>
  <si>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</si>
  <si>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</si>
  <si>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</si>
  <si>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</si>
  <si>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</si>
  <si>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</si>
  <si>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</si>
  <si>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</si>
  <si>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</si>
  <si>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</si>
  <si>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</si>
  <si>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</si>
  <si>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</si>
  <si>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</si>
  <si>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</si>
  <si>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</si>
  <si>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</si>
  <si>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</si>
  <si>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</si>
  <si>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</si>
  <si>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</si>
  <si>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</si>
  <si>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</si>
  <si>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</si>
  <si>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</si>
  <si>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</si>
  <si>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</si>
  <si>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</si>
  <si>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</si>
  <si>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</si>
  <si>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</si>
  <si>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</si>
  <si>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</si>
  <si>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</si>
  <si>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</si>
  <si>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</si>
  <si>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</si>
  <si>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</si>
  <si>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</si>
  <si>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</si>
  <si>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</si>
  <si>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</si>
  <si>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</si>
  <si>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</si>
  <si>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</si>
  <si>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</si>
  <si>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</si>
  <si>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</si>
  <si>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</si>
  <si>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</si>
  <si>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</si>
  <si>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</si>
  <si>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</si>
  <si>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</si>
  <si>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</si>
  <si>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</si>
  <si>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</si>
  <si>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</si>
  <si>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</si>
  <si>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</si>
  <si>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</si>
  <si>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</si>
  <si>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</si>
  <si>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</si>
  <si>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</si>
  <si>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</si>
  <si>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</si>
  <si>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</si>
  <si>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</si>
  <si>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</si>
  <si>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</si>
  <si>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</si>
  <si>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</si>
  <si>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</si>
  <si>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</si>
  <si>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</si>
  <si>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</si>
  <si>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</si>
  <si>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</si>
  <si>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</si>
  <si>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</si>
  <si>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</si>
  <si>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</si>
  <si>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</si>
  <si>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</si>
  <si>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</si>
  <si>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</si>
  <si>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</si>
  <si>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</si>
  <si>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</si>
  <si>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</si>
  <si>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</si>
  <si>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</si>
  <si>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</si>
  <si>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</si>
  <si>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</si>
  <si>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</si>
  <si>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</si>
  <si>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</si>
  <si>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</si>
  <si>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</si>
  <si>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</si>
  <si>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</si>
  <si>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</si>
  <si>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</si>
  <si>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</si>
  <si>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</si>
  <si>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</si>
  <si>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</si>
  <si>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</si>
  <si>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</si>
  <si>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</si>
  <si>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</si>
  <si>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</si>
  <si>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</si>
  <si>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</si>
  <si>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</si>
  <si>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</si>
  <si>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</si>
  <si>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</si>
  <si>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</si>
  <si>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</si>
  <si>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</si>
  <si>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</si>
  <si>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</si>
  <si>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</si>
  <si>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</si>
  <si>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</si>
  <si>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</si>
  <si>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</si>
  <si>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</si>
  <si>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</si>
  <si>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</si>
  <si>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</si>
  <si>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</si>
  <si>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</si>
  <si>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</si>
  <si>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</si>
  <si>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</si>
  <si>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</si>
  <si>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</si>
  <si>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</si>
  <si>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</si>
  <si>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</si>
  <si>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</si>
  <si>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</si>
  <si>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</si>
  <si>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</si>
  <si>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</si>
  <si>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</si>
  <si>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</si>
  <si>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</si>
  <si>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</si>
  <si>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</si>
  <si>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</si>
  <si>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</si>
  <si>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</si>
  <si>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</si>
  <si>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</si>
  <si>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</si>
  <si>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</si>
  <si>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</si>
  <si>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</si>
  <si>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</si>
  <si>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</si>
  <si>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</si>
  <si>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</si>
  <si>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</si>
  <si>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</si>
  <si>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</si>
  <si>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</si>
  <si>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</si>
  <si>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</si>
  <si>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</si>
  <si>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</si>
  <si>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</si>
  <si>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</si>
  <si>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</si>
  <si>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</si>
  <si>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</si>
  <si>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</si>
  <si>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</si>
  <si>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</si>
  <si>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</si>
  <si>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</si>
  <si>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</si>
  <si>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</si>
  <si>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</si>
  <si>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</si>
  <si>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</si>
  <si>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</si>
  <si>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</si>
  <si>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</si>
  <si>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</si>
  <si>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</si>
  <si>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</si>
  <si>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</si>
  <si>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</si>
  <si>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</si>
  <si>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</si>
  <si>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</si>
  <si>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</si>
  <si>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</si>
  <si>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</si>
  <si>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</si>
  <si>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</si>
  <si>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</si>
  <si>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</si>
  <si>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</si>
  <si>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</si>
  <si>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</si>
  <si>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</si>
  <si>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</si>
  <si>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</si>
  <si>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</si>
  <si>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</si>
  <si>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</si>
  <si>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</si>
  <si>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</si>
  <si>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</si>
  <si>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</si>
  <si>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</si>
  <si>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</si>
  <si>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</si>
  <si>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</si>
  <si>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</si>
  <si>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</si>
  <si>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</si>
  <si>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</si>
  <si>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</si>
  <si>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</si>
  <si>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</si>
  <si>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</si>
  <si>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</si>
  <si>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</si>
  <si>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</si>
  <si>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</si>
  <si>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</si>
  <si>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</si>
  <si>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</si>
  <si>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</si>
  <si>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</si>
  <si>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</si>
  <si>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</si>
  <si>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</si>
  <si>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</si>
  <si>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</si>
  <si>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</si>
  <si>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</si>
  <si>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</si>
  <si>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</si>
  <si>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</si>
  <si>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</si>
  <si>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</si>
  <si>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</si>
  <si>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</si>
  <si>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</si>
  <si>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</si>
  <si>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</si>
  <si>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</si>
  <si>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</si>
  <si>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</si>
  <si>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</si>
  <si>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</si>
  <si>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</si>
  <si>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</si>
  <si>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</si>
  <si>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</si>
  <si>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</si>
  <si>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</si>
  <si>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</si>
  <si>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</si>
  <si>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</si>
  <si>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</si>
  <si>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</si>
  <si>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</si>
  <si>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</si>
  <si>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</si>
  <si>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</si>
  <si>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</si>
  <si>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</si>
  <si>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</si>
  <si>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</si>
  <si>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</si>
  <si>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</si>
  <si>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</si>
  <si>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</si>
  <si>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</si>
  <si>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</si>
  <si>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</si>
  <si>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</si>
  <si>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</si>
  <si>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</si>
  <si>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</si>
  <si>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</si>
  <si>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</si>
  <si>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</si>
  <si>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</si>
  <si>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</si>
  <si>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</si>
  <si>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</si>
  <si>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</si>
  <si>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</si>
  <si>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</si>
  <si>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</si>
  <si>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</si>
  <si>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</si>
  <si>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</si>
  <si>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</si>
  <si>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</si>
  <si>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</si>
  <si>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</si>
  <si>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</si>
  <si>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</si>
  <si>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</si>
  <si>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</si>
  <si>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</si>
  <si>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</si>
  <si>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</si>
  <si>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</si>
  <si>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</si>
  <si>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</si>
  <si>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</si>
  <si>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</si>
  <si>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</si>
  <si>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</si>
  <si>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</si>
  <si>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</si>
  <si>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</si>
  <si>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</si>
  <si>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</si>
  <si>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</si>
  <si>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</si>
  <si>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</si>
  <si>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</si>
  <si>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</si>
  <si>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</si>
  <si>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</si>
  <si>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</si>
  <si>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</si>
  <si>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</si>
  <si>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</si>
  <si>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</si>
  <si>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</si>
  <si>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</si>
  <si>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</si>
  <si>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</si>
  <si>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</si>
  <si>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</si>
  <si>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</si>
  <si>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</si>
  <si>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</si>
  <si>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</si>
  <si>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</si>
  <si>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</si>
  <si>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</si>
  <si>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</si>
  <si>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</si>
  <si>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</si>
  <si>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</si>
  <si>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</si>
  <si>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</si>
  <si>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</si>
  <si>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</si>
  <si>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</si>
  <si>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</si>
  <si>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</si>
  <si>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</si>
  <si>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</si>
  <si>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</si>
  <si>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</si>
  <si>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</si>
  <si>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</si>
  <si>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</si>
  <si>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</si>
  <si>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</si>
  <si>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</si>
  <si>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</si>
  <si>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</si>
  <si>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</si>
  <si>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</si>
  <si>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</si>
  <si>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</si>
  <si>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</si>
  <si>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</si>
  <si>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</si>
  <si>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</si>
  <si>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</si>
  <si>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</si>
  <si>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</si>
  <si>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</si>
  <si>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</si>
  <si>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</si>
  <si>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</si>
  <si>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</si>
  <si>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</si>
  <si>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</si>
  <si>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</si>
  <si>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</si>
  <si>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</si>
  <si>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</si>
  <si>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</si>
  <si>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</si>
  <si>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</si>
  <si>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</si>
  <si>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</si>
  <si>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</si>
  <si>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</si>
  <si>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</si>
  <si>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</si>
  <si>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</si>
  <si>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</si>
  <si>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</si>
  <si>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</si>
  <si>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</si>
  <si>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</si>
  <si>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</si>
  <si>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</si>
  <si>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</si>
  <si>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</si>
  <si>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</si>
  <si>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</si>
  <si>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</si>
  <si>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</si>
  <si>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</si>
  <si>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</si>
  <si>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</si>
  <si>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</si>
  <si>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</si>
  <si>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</si>
  <si>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</si>
  <si>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</si>
  <si>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</si>
  <si>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</si>
  <si>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</si>
  <si>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</si>
  <si>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</si>
  <si>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</si>
  <si>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</si>
  <si>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</si>
  <si>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</si>
  <si>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</si>
  <si>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</si>
  <si>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</si>
  <si>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</si>
  <si>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</si>
  <si>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</si>
  <si>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</si>
  <si>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</si>
  <si>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</si>
  <si>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</si>
  <si>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</si>
  <si>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</si>
  <si>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</si>
  <si>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</si>
  <si>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</si>
  <si>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</si>
  <si>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</si>
  <si>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</si>
  <si>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</si>
  <si>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</si>
  <si>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</si>
  <si>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</si>
  <si>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</si>
  <si>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</si>
  <si>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</si>
  <si>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</si>
  <si>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</si>
  <si>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</si>
  <si>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</si>
  <si>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</si>
  <si>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</si>
  <si>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</si>
  <si>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</si>
  <si>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</si>
  <si>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</si>
  <si>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</si>
  <si>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</si>
  <si>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</si>
  <si>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</si>
  <si>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</si>
  <si>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</si>
  <si>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</si>
  <si>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</si>
  <si>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</si>
  <si>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</si>
  <si>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</si>
  <si>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</si>
  <si>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</si>
  <si>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</si>
  <si>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</si>
  <si>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</si>
  <si>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</si>
  <si>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</si>
  <si>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</si>
  <si>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</si>
  <si>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</si>
  <si>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</si>
  <si>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</si>
  <si>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</si>
  <si>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</si>
  <si>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</si>
  <si>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</si>
  <si>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</si>
  <si>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</si>
  <si>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</si>
  <si>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</si>
  <si>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</si>
  <si>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</si>
  <si>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</si>
  <si>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</si>
  <si>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</si>
  <si>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</si>
  <si>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</si>
  <si>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</si>
  <si>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</si>
  <si>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</si>
  <si>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</si>
  <si>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</si>
  <si>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</si>
  <si>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</si>
  <si>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</si>
  <si>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</si>
  <si>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</si>
  <si>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</si>
  <si>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</si>
  <si>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</si>
  <si>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</si>
  <si>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</si>
  <si>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</si>
  <si>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</si>
  <si>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</si>
  <si>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</si>
  <si>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</si>
  <si>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</si>
  <si>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</si>
  <si>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</si>
  <si>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</si>
  <si>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</si>
  <si>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</si>
  <si>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</si>
  <si>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</si>
  <si>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</si>
  <si>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</si>
  <si>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</si>
  <si>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</si>
  <si>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</si>
  <si>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</si>
  <si>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</si>
  <si>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</si>
  <si>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</si>
  <si>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</si>
  <si>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</si>
  <si>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</si>
  <si>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</si>
  <si>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</si>
  <si>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</si>
  <si>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</si>
  <si>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</si>
  <si>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</si>
  <si>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</si>
  <si>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</si>
  <si>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</si>
  <si>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</si>
  <si>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</si>
  <si>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</si>
  <si>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</si>
  <si>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</si>
  <si>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</si>
  <si>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</si>
  <si>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</si>
  <si>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</si>
  <si>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</si>
  <si>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</si>
  <si>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</si>
  <si>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</si>
  <si>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</si>
  <si>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</si>
  <si>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</si>
  <si>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</si>
  <si>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</si>
  <si>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</si>
  <si>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</si>
  <si>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</si>
  <si>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</si>
  <si>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</si>
  <si>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</si>
  <si>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</si>
  <si>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</si>
  <si>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</si>
  <si>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</si>
  <si>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</si>
  <si>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</si>
  <si>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</si>
  <si>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</si>
  <si>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</si>
  <si>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</si>
  <si>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</si>
  <si>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</si>
  <si>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</si>
  <si>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</si>
  <si>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</si>
  <si>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</si>
  <si>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</si>
  <si>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</si>
  <si>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</si>
  <si>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</si>
  <si>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</si>
  <si>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</si>
  <si>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</si>
  <si>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</si>
  <si>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</si>
  <si>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</si>
  <si>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</si>
  <si>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</si>
  <si>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</si>
  <si>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</si>
  <si>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</si>
  <si>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</si>
  <si>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</si>
  <si>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</si>
  <si>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</si>
  <si>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</si>
  <si>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</si>
  <si>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</si>
  <si>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</si>
  <si>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</si>
  <si>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</si>
  <si>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</si>
  <si>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</si>
  <si>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</si>
  <si>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</si>
  <si>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</si>
  <si>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</si>
  <si>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</si>
  <si>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</si>
  <si>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</si>
  <si>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</si>
  <si>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</si>
  <si>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</si>
  <si>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</si>
  <si>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</si>
  <si>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</si>
  <si>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</si>
  <si>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</si>
  <si>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</si>
  <si>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</si>
  <si>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</si>
  <si>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</si>
  <si>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</si>
  <si>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</si>
  <si>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</si>
  <si>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</si>
  <si>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</si>
  <si>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</si>
  <si>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</si>
  <si>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</si>
  <si>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</si>
  <si>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</si>
  <si>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</si>
  <si>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</si>
  <si>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</si>
  <si>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</si>
  <si>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</si>
  <si>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</si>
  <si>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</si>
  <si>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</si>
  <si>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</si>
  <si>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</si>
  <si>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</si>
  <si>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</si>
  <si>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</si>
  <si>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</si>
  <si>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</si>
  <si>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</si>
  <si>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</si>
  <si>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</si>
  <si>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</si>
  <si>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</si>
  <si>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</si>
  <si>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</si>
  <si>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</si>
  <si>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</si>
  <si>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</si>
  <si>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</si>
  <si>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</si>
  <si>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</si>
  <si>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</si>
  <si>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</si>
  <si>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</si>
  <si>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</si>
  <si>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</si>
  <si>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</si>
  <si>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</si>
  <si>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</si>
  <si>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</si>
  <si>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</si>
  <si>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</si>
  <si>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</si>
  <si>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</si>
  <si>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</si>
  <si>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</si>
  <si>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</si>
  <si>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</si>
  <si>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</si>
  <si>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</si>
  <si>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</si>
  <si>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</si>
  <si>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</si>
  <si>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</si>
  <si>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</si>
  <si>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</si>
  <si>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</si>
  <si>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</si>
  <si>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</si>
  <si>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</si>
  <si>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</si>
  <si>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</si>
  <si>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</si>
  <si>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</si>
  <si>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</si>
  <si>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</si>
  <si>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</si>
  <si>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</si>
  <si>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</si>
  <si>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</si>
  <si>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</si>
  <si>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</si>
  <si>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</si>
  <si>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</si>
  <si>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</si>
  <si>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</si>
  <si>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</si>
  <si>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</si>
  <si>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</si>
  <si>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</si>
  <si>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</si>
  <si>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</si>
  <si>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</si>
  <si>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</si>
  <si>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</si>
  <si>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</si>
  <si>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</si>
  <si>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</si>
  <si>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</si>
  <si>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</si>
  <si>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</si>
  <si>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</si>
  <si>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</si>
  <si>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</si>
  <si>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</si>
  <si>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</si>
  <si>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</si>
  <si>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</si>
  <si>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</si>
  <si>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</si>
  <si>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</si>
  <si>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</si>
  <si>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</si>
  <si>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</si>
  <si>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</si>
  <si>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</si>
  <si>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</si>
  <si>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</si>
  <si>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</si>
  <si>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</si>
  <si>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</si>
  <si>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</si>
  <si>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</si>
  <si>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</si>
  <si>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</si>
  <si>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</si>
  <si>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</si>
  <si>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</si>
  <si>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</si>
  <si>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</si>
  <si>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</si>
  <si>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</si>
  <si>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</si>
  <si>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</si>
  <si>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</si>
  <si>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</si>
  <si>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</si>
  <si>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</si>
  <si>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</si>
  <si>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</si>
  <si>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</si>
  <si>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</si>
  <si>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</si>
  <si>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</si>
  <si>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</si>
  <si>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</si>
  <si>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</si>
  <si>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</si>
  <si>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</si>
  <si>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</si>
  <si>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</si>
  <si>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</si>
  <si>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</si>
  <si>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</si>
  <si>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</si>
  <si>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</si>
  <si>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</si>
  <si>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</si>
  <si>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</si>
  <si>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</si>
  <si>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</si>
  <si>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</si>
  <si>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</si>
  <si>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</si>
  <si>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</si>
  <si>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</si>
  <si>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</si>
  <si>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</si>
  <si>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</si>
  <si>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</si>
  <si>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</si>
  <si>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</si>
  <si>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</si>
  <si>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</si>
  <si>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</si>
  <si>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</si>
  <si>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</si>
  <si>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</si>
  <si>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</si>
  <si>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</si>
  <si>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</si>
  <si>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</si>
  <si>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</si>
  <si>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</si>
  <si>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</si>
  <si>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</si>
  <si>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</si>
  <si>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</si>
  <si>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</si>
  <si>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</si>
  <si>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</si>
  <si>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</si>
  <si>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</si>
  <si>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</si>
  <si>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</si>
  <si>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</si>
  <si>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</si>
  <si>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</si>
  <si>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</si>
  <si>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</si>
  <si>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</si>
  <si>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</si>
  <si>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</si>
  <si>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</si>
  <si>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</si>
  <si>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</si>
  <si>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</si>
  <si>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</si>
  <si>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</si>
  <si>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</si>
  <si>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</si>
  <si>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</si>
  <si>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</si>
  <si>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</si>
  <si>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</si>
  <si>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</si>
  <si>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</si>
  <si>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</si>
  <si>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</si>
  <si>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</si>
  <si>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</si>
  <si>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</si>
  <si>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</si>
  <si>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</si>
  <si>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</si>
  <si>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</si>
  <si>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</si>
  <si>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</si>
  <si>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</si>
  <si>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</si>
  <si>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</si>
  <si>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</si>
  <si>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</si>
  <si>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</si>
  <si>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</si>
  <si>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</si>
  <si>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</si>
  <si>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</si>
  <si>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</si>
  <si>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</si>
  <si>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</si>
  <si>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</si>
  <si>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</si>
  <si>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</si>
  <si>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</si>
  <si>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</si>
  <si>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</si>
  <si>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</si>
  <si>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</si>
  <si>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</si>
  <si>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</si>
  <si>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</si>
  <si>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</si>
  <si>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</si>
  <si>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</si>
  <si>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</si>
  <si>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</si>
  <si>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</si>
  <si>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</si>
  <si>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</si>
  <si>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</si>
  <si>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</si>
  <si>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</si>
  <si>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</si>
  <si>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</si>
  <si>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</si>
  <si>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</si>
  <si>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</si>
  <si>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</si>
  <si>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</si>
  <si>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</si>
  <si>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</si>
  <si>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</si>
  <si>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</si>
  <si>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</si>
  <si>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</si>
  <si>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</si>
  <si>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</si>
  <si>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</si>
  <si>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</si>
  <si>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</si>
  <si>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</si>
  <si>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</si>
  <si>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</si>
  <si>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</si>
  <si>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</si>
  <si>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</si>
  <si>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</si>
  <si>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</si>
  <si>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</si>
  <si>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</si>
  <si>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</si>
  <si>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</si>
  <si>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</si>
  <si>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</si>
  <si>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</si>
  <si>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</si>
  <si>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</si>
  <si>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</si>
  <si>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</si>
  <si>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</si>
  <si>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</si>
  <si>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</si>
  <si>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</si>
  <si>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</si>
  <si>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</si>
  <si>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</si>
  <si>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</si>
  <si>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</si>
  <si>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</si>
  <si>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</si>
  <si>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</si>
  <si>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</si>
  <si>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</si>
  <si>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</si>
  <si>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</si>
  <si>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</si>
  <si>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</si>
  <si>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</si>
  <si>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</si>
  <si>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</si>
  <si>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</si>
  <si>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</si>
  <si>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</si>
  <si>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</si>
  <si>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</si>
  <si>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</si>
  <si>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</si>
  <si>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</si>
  <si>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</si>
  <si>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</si>
  <si>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</si>
  <si>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</si>
  <si>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</si>
  <si>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</si>
  <si>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</si>
  <si>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</si>
  <si>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</si>
  <si>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</si>
  <si>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</si>
  <si>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</si>
  <si>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</si>
  <si>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</si>
  <si>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</si>
  <si>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</si>
  <si>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</si>
  <si>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</si>
  <si>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</si>
  <si>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</si>
  <si>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</si>
  <si>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</si>
  <si>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</si>
  <si>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</si>
  <si>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</si>
  <si>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</si>
  <si>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</si>
  <si>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</si>
  <si>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</si>
  <si>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</si>
  <si>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</si>
  <si>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</si>
  <si>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</si>
  <si>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</si>
  <si>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</si>
  <si>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</si>
  <si>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</si>
  <si>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</si>
  <si>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</si>
  <si>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</si>
  <si>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</si>
  <si>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</si>
  <si>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</si>
  <si>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</si>
  <si>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</si>
  <si>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</si>
  <si>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</si>
  <si>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</si>
  <si>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</si>
  <si>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</si>
  <si>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</si>
  <si>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</si>
  <si>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</si>
  <si>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</si>
  <si>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</si>
  <si>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</si>
  <si>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</si>
  <si>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</si>
  <si>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</si>
  <si>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</si>
  <si>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</si>
  <si>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</si>
  <si>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</si>
  <si>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</si>
  <si>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</si>
  <si>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</si>
  <si>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</si>
  <si>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</si>
  <si>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</si>
  <si>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</si>
  <si>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</si>
  <si>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</si>
  <si>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</si>
  <si>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</si>
  <si>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</si>
  <si>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</si>
  <si>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</si>
  <si>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</si>
  <si>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</si>
  <si>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</si>
  <si>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</si>
  <si>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</si>
  <si>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</si>
  <si>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</si>
  <si>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</si>
  <si>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</si>
  <si>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</si>
  <si>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</si>
  <si>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</si>
  <si>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</si>
  <si>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</si>
  <si>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</si>
  <si>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</si>
  <si>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</si>
  <si>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</si>
  <si>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</si>
  <si>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</si>
  <si>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</si>
  <si>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</si>
  <si>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</si>
  <si>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</si>
  <si>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</si>
  <si>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</si>
  <si>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</si>
  <si>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</si>
  <si>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</si>
  <si>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</si>
  <si>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</si>
  <si>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</si>
  <si>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</si>
  <si>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</si>
  <si>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</si>
  <si>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</si>
  <si>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</si>
  <si>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</si>
  <si>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</si>
  <si>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</si>
  <si>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</si>
  <si>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</si>
  <si>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</si>
  <si>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</si>
  <si>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</si>
  <si>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</si>
  <si>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</si>
  <si>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</si>
  <si>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</si>
  <si>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</si>
  <si>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</si>
  <si>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</si>
  <si>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</si>
  <si>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</si>
  <si>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</si>
  <si>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</si>
  <si>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</si>
  <si>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</si>
  <si>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</si>
  <si>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</si>
  <si>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</si>
  <si>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</si>
  <si>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</si>
  <si>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</si>
  <si>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</si>
  <si>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</si>
  <si>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</si>
  <si>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</si>
  <si>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</si>
  <si>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</si>
  <si>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</si>
  <si>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</si>
  <si>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</si>
  <si>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</si>
  <si>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</si>
  <si>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</si>
  <si>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</si>
  <si>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</si>
  <si>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</si>
  <si>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</si>
  <si>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</si>
  <si>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</si>
  <si>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</si>
  <si>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</si>
  <si>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</si>
  <si>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</si>
  <si>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</si>
  <si>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</si>
  <si>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</si>
  <si>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</si>
  <si>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</si>
  <si>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</si>
  <si>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</si>
  <si>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</si>
  <si>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</si>
  <si>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</si>
  <si>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</si>
  <si>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</si>
  <si>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</si>
  <si>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</si>
  <si>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</si>
  <si>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</si>
  <si>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</si>
  <si>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</si>
  <si>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</si>
  <si>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</si>
  <si>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</si>
  <si>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</si>
  <si>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</si>
  <si>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</si>
  <si>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</si>
  <si>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</si>
  <si>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</si>
  <si>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</si>
  <si>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</si>
  <si>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</si>
  <si>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</si>
  <si>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</si>
  <si>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</si>
  <si>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</si>
  <si>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</si>
  <si>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</si>
  <si>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</si>
  <si>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</si>
  <si>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</si>
  <si>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</si>
  <si>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</si>
  <si>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</si>
  <si>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</si>
  <si>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</si>
  <si>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</si>
  <si>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</si>
  <si>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</si>
  <si>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</si>
  <si>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</si>
  <si>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</si>
  <si>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</si>
  <si>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</si>
  <si>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</si>
  <si>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</si>
  <si>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</si>
  <si>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</si>
  <si>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</si>
  <si>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</si>
  <si>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</si>
  <si>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</si>
  <si>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</si>
  <si>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</si>
  <si>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</si>
  <si>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</si>
  <si>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</si>
  <si>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</si>
  <si>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</si>
  <si>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</si>
  <si>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</si>
  <si>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</si>
  <si>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</si>
  <si>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</si>
  <si>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</si>
  <si>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</si>
  <si>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</si>
  <si>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</si>
  <si>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</si>
  <si>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</si>
  <si>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</si>
  <si>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</si>
  <si>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</si>
  <si>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</si>
  <si>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</si>
  <si>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</si>
  <si>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</si>
  <si>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</si>
  <si>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</si>
  <si>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</si>
  <si>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</si>
  <si>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</si>
  <si>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</si>
  <si>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</si>
  <si>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</si>
  <si>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</si>
  <si>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</si>
  <si>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</si>
  <si>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</si>
  <si>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</si>
  <si>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</si>
  <si>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</si>
  <si>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</si>
  <si>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</si>
  <si>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</si>
  <si>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</si>
  <si>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</si>
  <si>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</si>
  <si>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</si>
  <si>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</si>
  <si>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</si>
  <si>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</si>
  <si>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</si>
  <si>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</si>
  <si>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</si>
  <si>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</si>
  <si>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</si>
  <si>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</si>
  <si>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</si>
  <si>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</si>
  <si>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</si>
  <si>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</si>
  <si>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</si>
  <si>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</si>
  <si>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</si>
  <si>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</si>
  <si>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</si>
  <si>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</si>
  <si>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</si>
  <si>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</si>
  <si>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</si>
  <si>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</si>
  <si>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</si>
  <si>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</si>
  <si>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</si>
  <si>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</si>
  <si>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</si>
  <si>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</si>
  <si>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</si>
  <si>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</si>
  <si>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</si>
  <si>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</si>
  <si>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</si>
  <si>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</si>
  <si>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</si>
  <si>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</si>
  <si>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</si>
  <si>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</si>
  <si>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</si>
  <si>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</si>
  <si>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</si>
  <si>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</si>
  <si>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</si>
  <si>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</si>
  <si>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</si>
  <si>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</si>
  <si>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</si>
  <si>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</si>
  <si>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</si>
  <si>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</si>
  <si>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</si>
  <si>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</si>
  <si>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</si>
  <si>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</si>
  <si>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</si>
  <si>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</si>
  <si>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</si>
  <si>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</si>
  <si>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</si>
  <si>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</si>
  <si>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</si>
  <si>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</si>
  <si>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</si>
  <si>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</si>
  <si>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</si>
  <si>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</si>
  <si>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</si>
  <si>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</si>
  <si>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</si>
  <si>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</si>
  <si>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</si>
  <si>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</si>
  <si>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</si>
  <si>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</si>
  <si>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</si>
  <si>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</si>
  <si>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</si>
  <si>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</si>
  <si>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</si>
  <si>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</si>
  <si>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</si>
  <si>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</si>
  <si>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</si>
  <si>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</si>
  <si>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</si>
  <si>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</si>
  <si>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</si>
  <si>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</si>
  <si>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</si>
  <si>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</si>
  <si>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</si>
  <si>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</si>
  <si>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</si>
  <si>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</si>
  <si>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</si>
  <si>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</si>
  <si>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</si>
  <si>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</si>
  <si>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</si>
  <si>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</si>
  <si>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</si>
  <si>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</si>
  <si>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</si>
  <si>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</si>
  <si>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</si>
  <si>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</si>
  <si>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</si>
  <si>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</si>
  <si>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</si>
  <si>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</si>
  <si>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</si>
  <si>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</si>
  <si>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</si>
  <si>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</si>
  <si>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</si>
  <si>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</si>
  <si>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</si>
  <si>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</si>
  <si>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</si>
  <si>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</si>
  <si>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</si>
  <si>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</si>
  <si>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</si>
  <si>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</si>
  <si>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</si>
  <si>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</si>
  <si>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</si>
  <si>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</si>
  <si>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</si>
  <si>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</si>
  <si>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</si>
  <si>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</si>
  <si>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</si>
  <si>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</si>
  <si>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</si>
  <si>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</si>
  <si>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</si>
  <si>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</si>
  <si>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</si>
  <si>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</si>
  <si>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</si>
  <si>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</si>
  <si>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</si>
  <si>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</si>
  <si>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</si>
  <si>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</si>
  <si>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</si>
  <si>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</si>
  <si>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</si>
  <si>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</si>
  <si>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</si>
  <si>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</si>
  <si>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</si>
  <si>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</si>
  <si>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</si>
  <si>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</si>
  <si>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</si>
  <si>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</si>
  <si>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</si>
  <si>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</si>
  <si>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</si>
  <si>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</si>
  <si>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</si>
  <si>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</si>
  <si>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</si>
  <si>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</si>
  <si>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</si>
  <si>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</si>
  <si>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</si>
  <si>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</si>
  <si>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</si>
  <si>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</si>
  <si>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</si>
  <si>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</si>
  <si>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</si>
  <si>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</si>
  <si>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</si>
  <si>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</si>
  <si>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</si>
  <si>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</si>
  <si>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</si>
  <si>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</si>
  <si>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</si>
  <si>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</si>
  <si>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</si>
  <si>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</si>
  <si>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</si>
  <si>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</si>
  <si>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</si>
  <si>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</si>
  <si>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</si>
  <si>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</si>
  <si>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</si>
  <si>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</si>
  <si>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</si>
  <si>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</si>
  <si>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</si>
  <si>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</si>
  <si>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</si>
  <si>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</si>
  <si>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</si>
  <si>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</si>
  <si>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</si>
  <si>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</si>
  <si>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</si>
  <si>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</si>
  <si>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</si>
  <si>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</si>
  <si>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</si>
  <si>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</si>
  <si>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</si>
  <si>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</si>
  <si>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</si>
  <si>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</si>
  <si>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</si>
  <si>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</si>
  <si>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</si>
  <si>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</si>
  <si>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</si>
  <si>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</si>
  <si>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</si>
  <si>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</si>
  <si>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</si>
  <si>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</si>
  <si>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</si>
  <si>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</si>
  <si>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</si>
  <si>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</si>
  <si>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</si>
  <si>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</si>
  <si>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</si>
  <si>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</si>
  <si>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</si>
  <si>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</si>
  <si>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</si>
  <si>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</si>
  <si>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</si>
  <si>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</si>
  <si>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</si>
  <si>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</si>
  <si>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</si>
  <si>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</si>
  <si>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</si>
  <si>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</si>
  <si>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</si>
  <si>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</si>
  <si>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</si>
  <si>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</si>
  <si>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</si>
  <si>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</si>
  <si>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</si>
  <si>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</si>
  <si>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</si>
  <si>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</si>
  <si>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</si>
  <si>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</si>
  <si>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</si>
  <si>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</si>
  <si>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</si>
  <si>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</si>
  <si>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</si>
  <si>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</si>
  <si>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</si>
  <si>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</si>
  <si>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</si>
  <si>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</si>
  <si>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</si>
  <si>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</si>
  <si>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</si>
  <si>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</si>
  <si>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</si>
  <si>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</si>
  <si>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</si>
  <si>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</si>
  <si>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</si>
  <si>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</si>
  <si>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</si>
  <si>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</si>
  <si>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</si>
  <si>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</si>
  <si>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</si>
  <si>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</si>
  <si>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</si>
  <si>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</si>
  <si>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</si>
  <si>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</si>
  <si>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</si>
  <si>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</si>
  <si>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</si>
  <si>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</si>
  <si>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</si>
  <si>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</si>
  <si>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</si>
  <si>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</si>
  <si>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</si>
  <si>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</si>
  <si>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</si>
  <si>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</si>
  <si>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</si>
  <si>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</si>
  <si>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</si>
  <si>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</si>
  <si>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</si>
  <si>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</si>
  <si>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</si>
  <si>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</si>
  <si>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</si>
  <si>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</si>
  <si>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</si>
  <si>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</si>
  <si>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</si>
  <si>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</si>
  <si>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</si>
  <si>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</si>
  <si>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</si>
  <si>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</si>
  <si>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</si>
  <si>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</si>
  <si>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</si>
  <si>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</si>
  <si>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</si>
  <si>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</si>
  <si>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</si>
  <si>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</si>
  <si>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</si>
  <si>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</si>
  <si>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</si>
  <si>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</si>
  <si>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</si>
  <si>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</si>
  <si>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</si>
  <si>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</si>
  <si>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</si>
  <si>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</si>
  <si>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</si>
  <si>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</si>
  <si>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</si>
  <si>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</si>
  <si>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</si>
  <si>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</si>
  <si>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</si>
  <si>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</si>
  <si>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</si>
  <si>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</si>
  <si>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</si>
  <si>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</si>
  <si>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</si>
  <si>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</si>
  <si>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</si>
  <si>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</si>
  <si>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</si>
  <si>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</si>
  <si>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</si>
  <si>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</si>
  <si>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</si>
  <si>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</si>
  <si>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</si>
  <si>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</si>
  <si>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</si>
  <si>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</si>
  <si>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</si>
  <si>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</si>
  <si>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</si>
  <si>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</si>
  <si>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</si>
  <si>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</si>
  <si>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</si>
  <si>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</si>
  <si>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</si>
  <si>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</si>
  <si>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</si>
  <si>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</si>
  <si>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</si>
  <si>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</si>
  <si>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</si>
  <si>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</si>
  <si>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</si>
  <si>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</si>
  <si>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</si>
  <si>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</si>
  <si>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</si>
  <si>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</si>
  <si>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</si>
  <si>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</si>
  <si>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</si>
  <si>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</si>
  <si>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</si>
  <si>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</si>
  <si>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</si>
  <si>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</si>
  <si>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</si>
  <si>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</si>
  <si>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</si>
  <si>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</si>
  <si>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</si>
  <si>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</si>
  <si>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</si>
  <si>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</si>
  <si>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</si>
  <si>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</si>
  <si>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</si>
  <si>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</si>
  <si>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</si>
  <si>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</si>
  <si>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</si>
  <si>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</si>
  <si>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</si>
  <si>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</si>
  <si>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</si>
  <si>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</si>
  <si>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</si>
  <si>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</si>
  <si>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</si>
  <si>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</si>
  <si>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</si>
  <si>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</si>
  <si>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</si>
  <si>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</si>
  <si>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</si>
  <si>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</si>
  <si>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</si>
  <si>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</si>
  <si>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</si>
  <si>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</si>
  <si>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</si>
  <si>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</si>
  <si>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</si>
  <si>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</si>
  <si>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</si>
  <si>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</si>
  <si>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</si>
  <si>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</si>
  <si>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</si>
  <si>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</si>
  <si>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</si>
  <si>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</si>
  <si>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</si>
  <si>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</si>
  <si>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</si>
  <si>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</si>
  <si>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</si>
  <si>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</si>
  <si>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</si>
  <si>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</si>
  <si>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</si>
  <si>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</si>
  <si>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</si>
  <si>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</si>
  <si>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</si>
  <si>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</si>
  <si>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</si>
  <si>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</si>
  <si>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</si>
  <si>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</si>
  <si>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</si>
  <si>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</si>
  <si>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</si>
  <si>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</si>
  <si>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</si>
  <si>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</si>
  <si>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</si>
  <si>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</si>
  <si>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</si>
  <si>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</si>
  <si>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</si>
  <si>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</si>
  <si>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</si>
  <si>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</si>
  <si>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</si>
  <si>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</si>
  <si>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</si>
  <si>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</si>
  <si>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</si>
  <si>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</si>
  <si>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</si>
  <si>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</si>
  <si>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</si>
  <si>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</si>
  <si>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</si>
  <si>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</si>
  <si>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</si>
  <si>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</si>
  <si>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</si>
  <si>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</si>
  <si>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</si>
  <si>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</si>
  <si>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</si>
  <si>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</si>
  <si>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</si>
  <si>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</si>
  <si>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</si>
  <si>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</si>
  <si>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</si>
  <si>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</si>
  <si>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</si>
  <si>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</si>
  <si>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</si>
  <si>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</si>
  <si>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</si>
  <si>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</si>
  <si>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</si>
  <si>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</si>
  <si>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</si>
  <si>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</si>
  <si>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</si>
  <si>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</si>
  <si>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</si>
  <si>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</si>
  <si>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</si>
  <si>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</si>
  <si>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</si>
  <si>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</si>
  <si>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</si>
  <si>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</si>
  <si>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</si>
  <si>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</si>
  <si>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</si>
  <si>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</si>
  <si>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</si>
  <si>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</si>
  <si>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</si>
  <si>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</si>
  <si>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</si>
  <si>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</si>
  <si>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</si>
  <si>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</si>
  <si>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</si>
  <si>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</si>
  <si>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</si>
  <si>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</si>
  <si>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</si>
  <si>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</si>
  <si>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</si>
  <si>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</si>
  <si>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</si>
  <si>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</si>
  <si>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</si>
  <si>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</si>
  <si>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</si>
  <si>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</si>
  <si>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</si>
  <si>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</si>
  <si>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</si>
  <si>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</si>
  <si>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</si>
  <si>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</si>
  <si>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</si>
  <si>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</si>
  <si>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</si>
  <si>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</si>
  <si>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</si>
  <si>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</si>
  <si>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</si>
  <si>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</si>
  <si>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</si>
  <si>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</si>
  <si>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</si>
  <si>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</si>
  <si>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</si>
  <si>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</si>
  <si>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</si>
  <si>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</si>
  <si>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</si>
  <si>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</si>
  <si>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</si>
  <si>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</si>
  <si>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</si>
  <si>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</si>
  <si>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</si>
  <si>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</si>
  <si>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</si>
  <si>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</si>
  <si>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</si>
  <si>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</si>
  <si>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</si>
  <si>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</si>
  <si>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</si>
  <si>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</si>
  <si>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</si>
  <si>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</si>
  <si>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</si>
  <si>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</si>
  <si>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</si>
  <si>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</si>
  <si>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</si>
  <si>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</si>
  <si>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</si>
  <si>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</si>
  <si>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</si>
  <si>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</si>
  <si>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</si>
  <si>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</si>
  <si>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</si>
  <si>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</si>
  <si>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</si>
  <si>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</si>
  <si>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</si>
  <si>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</si>
  <si>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</si>
  <si>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</si>
  <si>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</si>
  <si>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</si>
  <si>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</si>
  <si>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</si>
  <si>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</si>
  <si>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</si>
  <si>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</si>
  <si>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</si>
  <si>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</si>
  <si>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</si>
  <si>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</si>
  <si>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</si>
  <si>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</si>
  <si>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</si>
  <si>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</si>
  <si>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</si>
  <si>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</si>
  <si>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</si>
  <si>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</si>
  <si>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</si>
  <si>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</si>
  <si>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</si>
  <si>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</si>
  <si>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</si>
  <si>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</si>
  <si>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</si>
  <si>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</si>
  <si>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</si>
  <si>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</si>
  <si>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</si>
  <si>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</si>
  <si>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</si>
  <si>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</si>
  <si>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</si>
  <si>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</si>
  <si>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</si>
  <si>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</si>
  <si>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</si>
  <si>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</si>
  <si>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</si>
  <si>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</si>
  <si>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</si>
  <si>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</si>
  <si>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</si>
  <si>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</si>
  <si>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</si>
  <si>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</si>
  <si>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</si>
  <si>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</si>
  <si>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</si>
  <si>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</si>
  <si>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</si>
  <si>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</si>
  <si>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</si>
  <si>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</si>
  <si>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</si>
  <si>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</si>
  <si>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</si>
  <si>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</si>
  <si>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</si>
  <si>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</si>
  <si>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</si>
  <si>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</si>
  <si>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</si>
  <si>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</si>
  <si>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</si>
  <si>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</si>
  <si>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</si>
  <si>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</si>
  <si>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</si>
  <si>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</si>
  <si>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</si>
  <si>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</si>
  <si>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</si>
  <si>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</si>
  <si>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</si>
  <si>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</si>
  <si>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</si>
  <si>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</si>
  <si>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</si>
  <si>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</si>
  <si>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</si>
  <si>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</si>
  <si>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</si>
  <si>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</si>
  <si>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</si>
  <si>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</si>
  <si>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</si>
  <si>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</si>
  <si>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</si>
  <si>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</si>
  <si>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</si>
  <si>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</si>
  <si>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</si>
  <si>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</si>
  <si>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</si>
  <si>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</si>
  <si>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</si>
  <si>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</si>
  <si>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</si>
  <si>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</si>
  <si>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</si>
  <si>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</si>
  <si>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</si>
  <si>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</si>
  <si>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</si>
  <si>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</si>
  <si>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</si>
  <si>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</si>
  <si>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</si>
  <si>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</si>
  <si>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</si>
  <si>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</si>
  <si>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</si>
  <si>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</si>
  <si>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</si>
  <si>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</si>
  <si>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</si>
  <si>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</si>
  <si>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</si>
  <si>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</si>
  <si>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</si>
  <si>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</si>
  <si>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</si>
  <si>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</si>
  <si>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</si>
  <si>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</si>
  <si>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</si>
  <si>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</si>
  <si>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</si>
  <si>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</si>
  <si>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</si>
  <si>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</si>
  <si>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</si>
  <si>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</si>
  <si>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</si>
  <si>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</si>
  <si>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</si>
  <si>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</si>
  <si>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</si>
  <si>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</si>
  <si>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</si>
  <si>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</si>
  <si>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</si>
  <si>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</si>
  <si>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</si>
  <si>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</si>
  <si>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</si>
  <si>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</si>
  <si>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</si>
  <si>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</si>
  <si>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</si>
  <si>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</si>
  <si>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</si>
  <si>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</si>
  <si>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</si>
  <si>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</si>
  <si>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</si>
  <si>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</si>
  <si>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</si>
  <si>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</si>
  <si>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</si>
  <si>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</si>
  <si>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</si>
  <si>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</si>
  <si>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</si>
  <si>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</si>
  <si>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</si>
  <si>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</si>
  <si>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</si>
  <si>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</si>
  <si>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</si>
  <si>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</si>
  <si>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</si>
  <si>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</si>
  <si>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</si>
  <si>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</si>
  <si>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</si>
  <si>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</si>
  <si>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</si>
  <si>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</si>
  <si>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</si>
  <si>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</si>
  <si>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</si>
  <si>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</si>
  <si>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</si>
  <si>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</si>
  <si>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</si>
  <si>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</si>
  <si>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</si>
  <si>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</si>
  <si>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</si>
  <si>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</si>
  <si>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</si>
  <si>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</si>
  <si>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</si>
  <si>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</si>
  <si>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</si>
  <si>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</si>
  <si>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</si>
  <si>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</si>
  <si>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</si>
  <si>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</si>
  <si>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</si>
  <si>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</si>
  <si>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</si>
  <si>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</si>
  <si>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</si>
  <si>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</si>
  <si>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</si>
  <si>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</si>
  <si>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</si>
  <si>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</si>
  <si>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</si>
  <si>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</si>
  <si>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</si>
  <si>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</si>
  <si>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</si>
  <si>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</si>
  <si>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</si>
  <si>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</si>
  <si>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</si>
  <si>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</si>
  <si>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</si>
  <si>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</si>
  <si>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</si>
  <si>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</si>
  <si>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</si>
  <si>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</si>
  <si>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</si>
  <si>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</si>
  <si>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</si>
  <si>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</si>
  <si>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</si>
  <si>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</si>
  <si>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</si>
  <si>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</si>
  <si>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</si>
  <si>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</si>
  <si>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</si>
  <si>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</si>
  <si>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</si>
  <si>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</si>
  <si>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</si>
  <si>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</si>
  <si>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</si>
  <si>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</si>
  <si>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</si>
  <si>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</si>
  <si>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</si>
  <si>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</si>
  <si>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</si>
  <si>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</si>
  <si>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</si>
  <si>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</si>
  <si>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</si>
  <si>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</si>
  <si>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</si>
  <si>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</si>
  <si>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</si>
  <si>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</si>
  <si>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</si>
  <si>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</si>
  <si>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</si>
  <si>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</si>
  <si>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</si>
  <si>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</si>
  <si>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</si>
  <si>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</si>
  <si>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</si>
  <si>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</si>
  <si>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</si>
  <si>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</si>
  <si>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</si>
  <si>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</si>
  <si>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</si>
  <si>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</si>
  <si>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</si>
  <si>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</si>
  <si>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</si>
  <si>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</si>
  <si>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</si>
  <si>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</si>
  <si>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</si>
  <si>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</si>
  <si>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</si>
  <si>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</si>
  <si>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</si>
  <si>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</si>
  <si>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</si>
  <si>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</si>
  <si>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</si>
  <si>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</si>
  <si>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</si>
  <si>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</si>
  <si>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</si>
  <si>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</si>
  <si>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</si>
  <si>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</si>
  <si>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</si>
  <si>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</si>
  <si>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</si>
  <si>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</si>
  <si>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</si>
  <si>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</si>
  <si>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</si>
  <si>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</si>
  <si>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</si>
  <si>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</si>
  <si>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</si>
  <si>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</si>
  <si>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</si>
  <si>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</si>
  <si>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</si>
  <si>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</si>
  <si>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</si>
  <si>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</si>
  <si>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</si>
  <si>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</si>
  <si>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</si>
  <si>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</si>
  <si>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</si>
  <si>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</si>
  <si>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</si>
  <si>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</si>
  <si>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</si>
  <si>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</si>
  <si>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</si>
  <si>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</si>
  <si>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</si>
  <si>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</si>
  <si>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</si>
  <si>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</si>
  <si>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</si>
  <si>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</si>
  <si>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</si>
  <si>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</si>
  <si>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</si>
  <si>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</si>
  <si>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</si>
  <si>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</si>
  <si>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</si>
  <si>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</si>
  <si>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</si>
  <si>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</si>
  <si>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</si>
  <si>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</si>
  <si>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</si>
  <si>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</si>
  <si>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</si>
  <si>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</si>
  <si>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</si>
  <si>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</si>
  <si>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</si>
  <si>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</si>
  <si>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</si>
  <si>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</si>
  <si>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</si>
  <si>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</si>
  <si>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</si>
  <si>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</si>
  <si>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</si>
  <si>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</si>
  <si>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</si>
  <si>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</si>
  <si>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</si>
  <si>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</si>
  <si>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</si>
  <si>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</si>
  <si>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</si>
  <si>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</si>
  <si>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</si>
  <si>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</si>
  <si>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</si>
  <si>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</si>
  <si>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</si>
  <si>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</si>
  <si>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</si>
  <si>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</si>
  <si>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</si>
  <si>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</si>
  <si>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</si>
  <si>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</si>
  <si>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</si>
  <si>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</si>
  <si>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</si>
  <si>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</si>
  <si>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</si>
  <si>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</si>
  <si>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</si>
  <si>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</si>
  <si>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</si>
  <si>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</si>
  <si>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</si>
  <si>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</si>
  <si>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</si>
  <si>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</si>
  <si>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</si>
  <si>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</si>
  <si>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</si>
  <si>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</si>
  <si>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</si>
  <si>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</si>
  <si>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</si>
  <si>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</si>
  <si>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</si>
  <si>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</si>
  <si>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</si>
  <si>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</si>
  <si>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</si>
  <si>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</si>
  <si>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</si>
  <si>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</si>
  <si>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</si>
  <si>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</si>
  <si>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</si>
  <si>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</si>
  <si>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</si>
  <si>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</si>
  <si>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</si>
  <si>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</si>
  <si>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</si>
  <si>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</si>
  <si>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</si>
  <si>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</si>
  <si>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</si>
  <si>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</si>
  <si>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</si>
  <si>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</si>
  <si>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</si>
  <si>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</si>
  <si>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</si>
  <si>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</si>
  <si>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</si>
  <si>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</si>
  <si>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</si>
  <si>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</si>
  <si>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</si>
  <si>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</si>
  <si>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</si>
  <si>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</si>
  <si>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</si>
  <si>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</si>
  <si>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</si>
  <si>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</si>
  <si>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</si>
  <si>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</si>
  <si>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</si>
  <si>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</si>
  <si>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</si>
  <si>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</si>
  <si>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</si>
  <si>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</si>
  <si>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</si>
  <si>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</si>
  <si>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</si>
  <si>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</si>
  <si>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</si>
  <si>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</si>
  <si>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</si>
  <si>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</si>
  <si>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</si>
  <si>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</si>
  <si>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</si>
  <si>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</si>
  <si>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</si>
  <si>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</si>
  <si>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</si>
  <si>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</si>
  <si>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</si>
  <si>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</si>
  <si>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</si>
  <si>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</si>
  <si>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</si>
  <si>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</si>
  <si>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</si>
  <si>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</si>
  <si>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</si>
  <si>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</si>
  <si>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</si>
  <si>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</si>
  <si>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</si>
  <si>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</si>
  <si>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</si>
  <si>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</si>
  <si>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</si>
  <si>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</si>
  <si>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</si>
  <si>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</si>
  <si>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</si>
  <si>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</si>
  <si>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</si>
  <si>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</si>
  <si>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</si>
  <si>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</si>
  <si>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</si>
  <si>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</si>
  <si>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</si>
  <si>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</si>
  <si>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</si>
  <si>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</si>
  <si>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</si>
  <si>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</si>
  <si>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</si>
  <si>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</si>
  <si>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</si>
  <si>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</si>
  <si>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</si>
  <si>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</si>
  <si>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</si>
  <si>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</si>
  <si>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</si>
  <si>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</si>
  <si>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</si>
  <si>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</si>
  <si>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</si>
  <si>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</si>
  <si>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</si>
  <si>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</si>
  <si>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</si>
  <si>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</si>
  <si>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</si>
  <si>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</si>
  <si>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</si>
  <si>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</si>
  <si>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</si>
  <si>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</si>
  <si>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</si>
  <si>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</si>
  <si>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</si>
  <si>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</si>
  <si>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</si>
  <si>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</si>
  <si>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</si>
  <si>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</si>
  <si>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</si>
  <si>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</si>
  <si>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</si>
  <si>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</si>
  <si>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</si>
  <si>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</si>
  <si>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</si>
  <si>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</si>
  <si>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</si>
  <si>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</si>
  <si>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</si>
  <si>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</si>
  <si>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</si>
  <si>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</si>
  <si>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</si>
  <si>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</si>
  <si>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</si>
  <si>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</si>
  <si>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</si>
  <si>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</si>
  <si>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</si>
  <si>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</si>
  <si>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</si>
  <si>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</si>
  <si>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</si>
  <si>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</si>
  <si>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</si>
  <si>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</si>
  <si>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</si>
  <si>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</si>
  <si>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</si>
  <si>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</si>
  <si>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</si>
  <si>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</si>
  <si>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</si>
  <si>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</si>
  <si>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</si>
  <si>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</si>
  <si>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</si>
  <si>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</si>
  <si>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</si>
  <si>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</si>
  <si>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</si>
  <si>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</si>
  <si>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</si>
  <si>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</si>
  <si>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</si>
  <si>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</si>
  <si>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</si>
  <si>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</si>
  <si>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</si>
  <si>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</si>
  <si>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</si>
  <si>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</si>
  <si>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</si>
  <si>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</si>
  <si>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</si>
  <si>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</si>
  <si>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</si>
  <si>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</si>
  <si>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</si>
  <si>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</si>
  <si>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</si>
  <si>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</si>
  <si>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</si>
  <si>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</si>
  <si>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</si>
  <si>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</si>
  <si>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</si>
  <si>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</si>
  <si>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</si>
  <si>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</si>
  <si>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</si>
  <si>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</si>
  <si>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</si>
  <si>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</si>
  <si>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</si>
  <si>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</si>
  <si>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</si>
  <si>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</si>
  <si>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</si>
  <si>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</si>
  <si>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</si>
  <si>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</si>
  <si>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</si>
  <si>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</si>
  <si>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</si>
  <si>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</si>
  <si>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</si>
  <si>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</si>
  <si>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</si>
  <si>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</si>
  <si>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</si>
  <si>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</si>
  <si>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</si>
  <si>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</si>
  <si>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</si>
  <si>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</si>
  <si>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</si>
  <si>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</si>
  <si>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</si>
  <si>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</si>
  <si>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</si>
  <si>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</si>
  <si>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</si>
  <si>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</si>
  <si>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</si>
  <si>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</si>
  <si>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</si>
  <si>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</si>
  <si>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</si>
  <si>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</si>
  <si>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</si>
  <si>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</si>
  <si>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</si>
  <si>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</si>
  <si>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</si>
  <si>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</si>
  <si>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</si>
  <si>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</si>
  <si>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</si>
  <si>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</si>
  <si>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</si>
  <si>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</si>
  <si>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</si>
  <si>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</si>
  <si>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</si>
  <si>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</si>
  <si>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</si>
  <si>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</si>
  <si>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</si>
  <si>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</si>
  <si>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</si>
  <si>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</si>
  <si>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</si>
  <si>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</si>
  <si>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</si>
  <si>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</si>
  <si>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</si>
  <si>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</si>
  <si>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</si>
  <si>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</si>
  <si>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</si>
  <si>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</si>
  <si>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</si>
  <si>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</si>
  <si>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</si>
  <si>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</si>
  <si>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</si>
  <si>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</si>
  <si>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</si>
  <si>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</si>
  <si>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</si>
  <si>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</si>
  <si>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</si>
  <si>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</si>
  <si>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</si>
  <si>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</si>
  <si>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</si>
  <si>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</si>
  <si>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</si>
  <si>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</si>
  <si>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</si>
  <si>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</si>
  <si>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</si>
  <si>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</si>
  <si>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</si>
  <si>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</si>
  <si>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</si>
  <si>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</si>
  <si>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</si>
  <si>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</si>
  <si>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</si>
  <si>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</si>
  <si>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</si>
  <si>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</si>
  <si>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</si>
  <si>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</si>
  <si>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</si>
  <si>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</si>
  <si>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</si>
  <si>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</si>
  <si>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</si>
  <si>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</si>
  <si>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</si>
  <si>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</si>
  <si>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</si>
  <si>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</si>
  <si>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</si>
  <si>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</si>
  <si>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</si>
  <si>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</si>
  <si>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</si>
  <si>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</si>
  <si>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</si>
  <si>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</si>
  <si>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</si>
  <si>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</si>
  <si>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</si>
  <si>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</si>
  <si>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</si>
  <si>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</si>
  <si>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</si>
  <si>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</si>
  <si>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</si>
  <si>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</si>
  <si>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</si>
  <si>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</si>
  <si>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</si>
  <si>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</si>
  <si>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</si>
  <si>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</si>
  <si>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</si>
  <si>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</si>
  <si>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</si>
  <si>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</si>
  <si>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</si>
  <si>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</si>
  <si>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</si>
  <si>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</si>
  <si>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</si>
  <si>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</si>
  <si>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</si>
  <si>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</si>
  <si>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</si>
  <si>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</si>
  <si>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</si>
  <si>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</si>
  <si>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</si>
  <si>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</si>
  <si>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</si>
  <si>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</si>
  <si>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</si>
  <si>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</si>
  <si>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</si>
  <si>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</si>
  <si>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</si>
  <si>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</si>
  <si>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</si>
  <si>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</si>
  <si>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</si>
  <si>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</si>
  <si>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</si>
  <si>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</si>
  <si>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</si>
  <si>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</si>
  <si>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</si>
  <si>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</si>
  <si>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</si>
  <si>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</si>
  <si>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</si>
  <si>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</si>
  <si>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</si>
  <si>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</si>
  <si>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</si>
  <si>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</si>
  <si>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</si>
  <si>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</si>
  <si>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</si>
  <si>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</si>
  <si>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</si>
  <si>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</si>
  <si>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</si>
  <si>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</si>
  <si>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</si>
  <si>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</si>
  <si>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</si>
  <si>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</si>
  <si>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</si>
  <si>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</si>
  <si>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</si>
  <si>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</si>
  <si>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</si>
  <si>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</si>
  <si>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</si>
  <si>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</si>
  <si>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</si>
  <si>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</si>
  <si>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</si>
  <si>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</si>
  <si>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</si>
  <si>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</si>
  <si>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</si>
  <si>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</si>
  <si>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</si>
  <si>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</si>
  <si>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</si>
  <si>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</si>
  <si>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</si>
  <si>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</si>
  <si>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</si>
  <si>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</si>
  <si>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</si>
  <si>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</si>
  <si>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</si>
  <si>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</si>
  <si>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</si>
  <si>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</si>
  <si>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</si>
  <si>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</si>
  <si>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</si>
  <si>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</si>
  <si>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</si>
  <si>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</si>
  <si>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</si>
  <si>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</si>
  <si>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</si>
  <si>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</si>
  <si>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</si>
  <si>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</si>
  <si>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</si>
  <si>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</si>
  <si>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</si>
  <si>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</si>
  <si>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</si>
  <si>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</si>
  <si>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</si>
  <si>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</si>
  <si>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</si>
  <si>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</si>
  <si>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</si>
  <si>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</si>
  <si>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</si>
  <si>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</si>
  <si>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</si>
  <si>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</si>
  <si>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</si>
  <si>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</si>
  <si>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</si>
  <si>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</si>
  <si>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</si>
  <si>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</si>
  <si>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</si>
  <si>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</si>
  <si>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</si>
  <si>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</si>
  <si>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</si>
  <si>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</si>
  <si>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</si>
  <si>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</si>
  <si>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</si>
  <si>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</si>
  <si>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</si>
  <si>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</si>
  <si>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</si>
  <si>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</si>
  <si>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</si>
  <si>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</si>
  <si>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</si>
  <si>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</si>
  <si>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</si>
  <si>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</si>
  <si>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</si>
  <si>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</si>
  <si>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</si>
  <si>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</si>
  <si>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</si>
  <si>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</si>
  <si>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</si>
  <si>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</si>
  <si>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</si>
  <si>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</si>
  <si>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</si>
  <si>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</si>
  <si>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</si>
  <si>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</si>
  <si>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</si>
  <si>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</si>
  <si>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</si>
  <si>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</si>
  <si>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</si>
  <si>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</si>
  <si>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</si>
  <si>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</si>
  <si>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</si>
  <si>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</si>
  <si>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</si>
  <si>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</si>
  <si>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</si>
  <si>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</si>
  <si>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</si>
  <si>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</si>
  <si>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</si>
  <si>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</si>
  <si>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</si>
  <si>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</si>
  <si>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</si>
  <si>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</si>
  <si>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</si>
  <si>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</si>
  <si>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</si>
  <si>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</si>
  <si>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</si>
  <si>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</si>
  <si>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</si>
  <si>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</si>
  <si>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</si>
  <si>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</si>
  <si>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</si>
  <si>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</si>
  <si>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</si>
  <si>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</si>
  <si>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</si>
  <si>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</si>
  <si>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</si>
  <si>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</si>
  <si>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</si>
  <si>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</si>
  <si>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</si>
  <si>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</si>
  <si>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</si>
  <si>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</si>
  <si>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</si>
  <si>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</si>
  <si>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</si>
  <si>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</si>
  <si>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</si>
  <si>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</si>
  <si>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</si>
  <si>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</si>
  <si>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</si>
  <si>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</si>
  <si>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</si>
  <si>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</si>
  <si>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</si>
  <si>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</si>
  <si>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</si>
  <si>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</si>
  <si>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</si>
  <si>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</si>
  <si>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</si>
  <si>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</si>
  <si>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</si>
  <si>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</si>
  <si>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</si>
  <si>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</si>
  <si>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</si>
  <si>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</si>
  <si>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</si>
  <si>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</si>
  <si>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</si>
  <si>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</si>
  <si>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</si>
  <si>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</si>
  <si>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</si>
  <si>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</si>
  <si>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</si>
  <si>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</si>
  <si>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</si>
  <si>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</si>
  <si>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</si>
  <si>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</si>
  <si>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</si>
  <si>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</si>
  <si>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</si>
  <si>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</si>
  <si>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</si>
  <si>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</si>
  <si>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</si>
  <si>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</si>
  <si>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</si>
  <si>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</si>
  <si>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</si>
  <si>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</si>
  <si>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</si>
  <si>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</si>
  <si>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</si>
  <si>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</si>
  <si>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</si>
  <si>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</si>
  <si>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</si>
  <si>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</si>
  <si>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</si>
  <si>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</si>
  <si>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</si>
  <si>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</si>
  <si>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</si>
  <si>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</si>
  <si>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</si>
  <si>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</si>
  <si>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</si>
  <si>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</si>
  <si>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</si>
  <si>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</si>
  <si>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</si>
  <si>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</si>
  <si>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</si>
  <si>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</si>
  <si>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</si>
  <si>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</si>
  <si>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</si>
  <si>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</si>
  <si>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</si>
  <si>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</si>
  <si>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</si>
  <si>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</si>
  <si>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</si>
  <si>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</si>
  <si>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</si>
  <si>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</si>
  <si>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</si>
  <si>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</si>
  <si>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</si>
  <si>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</si>
  <si>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</si>
  <si>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</si>
  <si>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</si>
  <si>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</si>
  <si>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</si>
  <si>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</si>
  <si>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</si>
  <si>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</si>
  <si>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</si>
  <si>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</si>
  <si>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</si>
  <si>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</si>
  <si>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</si>
  <si>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</si>
  <si>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</si>
  <si>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</si>
  <si>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</si>
  <si>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</si>
  <si>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</si>
  <si>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</si>
  <si>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</si>
  <si>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</si>
  <si>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</si>
  <si>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</si>
  <si>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</si>
  <si>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</si>
  <si>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</si>
  <si>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</si>
  <si>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</si>
  <si>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</si>
  <si>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</si>
  <si>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</si>
  <si>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</si>
  <si>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</si>
  <si>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</si>
  <si>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</si>
  <si>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</si>
  <si>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</si>
  <si>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</si>
  <si>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</si>
  <si>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</si>
  <si>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</si>
  <si>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</si>
  <si>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</si>
  <si>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</si>
  <si>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</si>
  <si>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</si>
  <si>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</si>
  <si>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</si>
  <si>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</si>
  <si>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</si>
  <si>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</si>
  <si>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</si>
  <si>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</si>
  <si>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</si>
  <si>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</si>
  <si>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</si>
  <si>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</si>
  <si>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</si>
  <si>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</si>
  <si>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</si>
  <si>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</si>
  <si>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</si>
  <si>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</si>
  <si>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</si>
  <si>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</si>
  <si>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</si>
  <si>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</si>
  <si>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</si>
  <si>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</si>
  <si>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</si>
  <si>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</si>
  <si>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</si>
  <si>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</si>
  <si>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</si>
  <si>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</si>
  <si>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</si>
  <si>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</si>
  <si>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</si>
  <si>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</si>
  <si>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</si>
  <si>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</si>
  <si>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</si>
  <si>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</si>
  <si>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</si>
  <si>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</si>
  <si>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</si>
  <si>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</si>
  <si>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</si>
  <si>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</si>
  <si>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</si>
  <si>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</si>
  <si>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</si>
  <si>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</si>
  <si>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</si>
  <si>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</si>
  <si>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</si>
  <si>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</si>
  <si>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</si>
  <si>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</si>
  <si>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</si>
  <si>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</si>
  <si>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</si>
  <si>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</si>
  <si>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</si>
  <si>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</si>
  <si>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</si>
  <si>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</si>
  <si>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</si>
  <si>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</si>
  <si>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</si>
  <si>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</si>
  <si>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</si>
  <si>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</si>
  <si>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</si>
  <si>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</si>
  <si>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</si>
  <si>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</si>
  <si>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</si>
  <si>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</si>
  <si>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</si>
  <si>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</si>
  <si>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</si>
  <si>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</si>
  <si>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</si>
  <si>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</si>
  <si>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</si>
  <si>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</si>
  <si>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</si>
  <si>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</si>
  <si>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</si>
  <si>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</si>
  <si>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</si>
  <si>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</si>
  <si>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</si>
  <si>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</si>
  <si>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</si>
  <si>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</si>
  <si>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</si>
  <si>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</si>
  <si>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</si>
  <si>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</si>
  <si>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</si>
  <si>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</si>
  <si>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</si>
  <si>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</si>
  <si>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</si>
  <si>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</si>
  <si>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</si>
  <si>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</si>
  <si>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</si>
  <si>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</si>
  <si>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</si>
  <si>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</si>
  <si>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</si>
  <si>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</si>
  <si>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</si>
  <si>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</si>
  <si>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</si>
  <si>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</si>
  <si>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</si>
  <si>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</si>
  <si>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</si>
  <si>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</si>
  <si>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</si>
  <si>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</si>
  <si>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</si>
  <si>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</si>
  <si>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</si>
  <si>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</si>
  <si>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</si>
  <si>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</si>
  <si>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</si>
  <si>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</si>
  <si>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</si>
  <si>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</si>
  <si>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</si>
  <si>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</si>
  <si>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</si>
  <si>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</si>
  <si>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</si>
  <si>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</si>
  <si>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</si>
  <si>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</si>
  <si>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</si>
  <si>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</si>
  <si>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</si>
  <si>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</si>
  <si>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</si>
  <si>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</si>
  <si>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</si>
  <si>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</si>
  <si>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</si>
  <si>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</si>
  <si>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</si>
  <si>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</si>
  <si>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</si>
  <si>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</si>
  <si>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</si>
  <si>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</si>
  <si>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</si>
  <si>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</si>
  <si>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</si>
  <si>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</si>
  <si>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</si>
  <si>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</si>
  <si>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</si>
  <si>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</si>
  <si>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</si>
  <si>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</si>
  <si>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</si>
  <si>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</si>
  <si>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</si>
  <si>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</si>
  <si>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</si>
  <si>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</si>
  <si>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</si>
  <si>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</si>
  <si>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</si>
  <si>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</si>
  <si>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</si>
  <si>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</si>
  <si>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</si>
  <si>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</si>
  <si>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</si>
  <si>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</si>
  <si>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</si>
  <si>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</si>
  <si>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</si>
  <si>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</si>
  <si>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</si>
  <si>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</si>
  <si>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</si>
  <si>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</si>
  <si>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</si>
  <si>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</si>
  <si>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</si>
  <si>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</si>
  <si>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</si>
  <si>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</si>
  <si>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</si>
  <si>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</si>
  <si>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</si>
  <si>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</si>
  <si>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</si>
  <si>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</si>
  <si>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</si>
  <si>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</si>
  <si>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</si>
  <si>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</si>
  <si>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</si>
  <si>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</si>
  <si>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</si>
  <si>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</si>
  <si>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</si>
  <si>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</si>
  <si>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</si>
  <si>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</si>
  <si>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</si>
  <si>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</si>
  <si>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</si>
  <si>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</si>
  <si>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</si>
  <si>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</si>
  <si>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</si>
  <si>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</si>
  <si>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</si>
  <si>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</si>
  <si>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</si>
  <si>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</si>
  <si>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</si>
  <si>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</si>
  <si>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</si>
  <si>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</si>
  <si>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</si>
  <si>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</si>
  <si>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</si>
  <si>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</si>
  <si>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</si>
  <si>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</si>
  <si>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</si>
  <si>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</si>
  <si>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</si>
  <si>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</si>
  <si>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</si>
  <si>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</si>
  <si>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</si>
  <si>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</si>
  <si>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</si>
  <si>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</si>
  <si>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</si>
  <si>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</si>
  <si>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</si>
  <si>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</si>
  <si>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</si>
  <si>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</si>
  <si>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</si>
  <si>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</si>
  <si>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</si>
  <si>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</si>
  <si>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</si>
  <si>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</si>
  <si>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</si>
  <si>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</si>
  <si>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</si>
  <si>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</si>
  <si>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</si>
  <si>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</si>
  <si>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</si>
  <si>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</si>
  <si>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</si>
  <si>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</si>
  <si>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</si>
  <si>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</si>
  <si>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</si>
  <si>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</si>
  <si>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</si>
  <si>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</si>
  <si>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</si>
  <si>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</si>
  <si>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</si>
  <si>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</si>
  <si>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</si>
  <si>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</si>
  <si>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</si>
  <si>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</si>
  <si>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</si>
  <si>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</si>
  <si>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</si>
  <si>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</si>
  <si>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</si>
  <si>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</si>
  <si>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</si>
  <si>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</si>
  <si>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</si>
  <si>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</si>
  <si>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</si>
  <si>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</si>
  <si>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</si>
  <si>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</si>
  <si>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</si>
  <si>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</si>
  <si>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</si>
  <si>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</si>
  <si>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</si>
  <si>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</si>
  <si>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</si>
  <si>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</si>
  <si>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</si>
  <si>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</si>
  <si>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</si>
  <si>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</si>
  <si>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</si>
  <si>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</si>
  <si>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</si>
  <si>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</si>
  <si>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</si>
  <si>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</si>
  <si>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</si>
  <si>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</si>
  <si>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</si>
  <si>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</si>
  <si>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</si>
  <si>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</si>
  <si>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</si>
  <si>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</si>
  <si>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</si>
  <si>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</si>
  <si>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</si>
  <si>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</si>
  <si>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</si>
  <si>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</si>
  <si>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</si>
  <si>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</si>
  <si>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</si>
  <si>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</si>
  <si>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</si>
  <si>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</si>
  <si>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</si>
  <si>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</si>
  <si>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</si>
  <si>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</si>
  <si>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</si>
  <si>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</si>
  <si>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</si>
  <si>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</si>
  <si>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</si>
  <si>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</si>
  <si>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</si>
  <si>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</si>
  <si>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</si>
  <si>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</si>
  <si>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</si>
  <si>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</si>
  <si>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</si>
  <si>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</si>
  <si>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</si>
  <si>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</si>
  <si>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</si>
  <si>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</si>
  <si>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</si>
  <si>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</si>
  <si>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</si>
  <si>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</si>
  <si>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</si>
  <si>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</si>
  <si>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</si>
  <si>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</si>
  <si>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</si>
  <si>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</si>
  <si>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</si>
  <si>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</si>
  <si>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</si>
  <si>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</si>
  <si>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</si>
  <si>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</si>
  <si>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</si>
  <si>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</si>
  <si>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</si>
  <si>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</si>
  <si>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</si>
  <si>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</si>
  <si>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</si>
  <si>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</si>
  <si>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</si>
  <si>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</si>
  <si>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</si>
  <si>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</si>
  <si>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</si>
  <si>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</si>
  <si>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</si>
  <si>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</si>
  <si>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</si>
  <si>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</si>
  <si>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</si>
  <si>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</si>
  <si>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</si>
  <si>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</si>
  <si>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</si>
  <si>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</si>
  <si>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</si>
  <si>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</si>
  <si>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</si>
  <si>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</si>
  <si>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</si>
  <si>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</si>
  <si>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</si>
  <si>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</si>
  <si>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</si>
  <si>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</si>
  <si>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</si>
  <si>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</si>
  <si>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</si>
  <si>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</si>
  <si>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</si>
  <si>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</si>
  <si>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</si>
  <si>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</si>
  <si>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</si>
  <si>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</si>
  <si>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</si>
  <si>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</si>
  <si>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</si>
  <si>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</si>
  <si>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</si>
  <si>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</si>
  <si>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</si>
  <si>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</si>
  <si>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</si>
  <si>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</si>
  <si>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</si>
  <si>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</si>
  <si>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</si>
  <si>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</si>
  <si>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</si>
  <si>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</si>
  <si>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</si>
  <si>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</si>
  <si>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</si>
  <si>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</si>
  <si>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</si>
  <si>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</si>
  <si>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</si>
  <si>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</si>
  <si>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</si>
  <si>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</si>
  <si>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</si>
  <si>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</si>
  <si>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</si>
  <si>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</si>
  <si>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</si>
  <si>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</si>
  <si>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</si>
  <si>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</si>
  <si>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</si>
  <si>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</si>
  <si>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</si>
  <si>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</si>
  <si>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</si>
  <si>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</si>
  <si>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</si>
  <si>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</si>
  <si>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</si>
  <si>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</si>
  <si>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</si>
  <si>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</si>
  <si>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</si>
  <si>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</si>
  <si>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</si>
  <si>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</si>
  <si>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</si>
  <si>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</si>
  <si>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</si>
  <si>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</si>
  <si>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</si>
  <si>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</si>
  <si>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</si>
  <si>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</si>
  <si>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</si>
  <si>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</si>
  <si>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</si>
  <si>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</si>
  <si>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</si>
  <si>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</si>
  <si>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</si>
  <si>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</si>
  <si>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</si>
  <si>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</si>
  <si>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</si>
  <si>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</si>
  <si>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</si>
  <si>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</si>
  <si>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</si>
  <si>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</si>
  <si>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</si>
  <si>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</si>
  <si>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</si>
  <si>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</si>
  <si>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</si>
  <si>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</si>
  <si>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</si>
  <si>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</si>
  <si>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</si>
  <si>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</si>
  <si>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</si>
  <si>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</si>
  <si>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</si>
  <si>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</si>
  <si>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</si>
  <si>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</si>
  <si>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</si>
  <si>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</si>
  <si>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</si>
  <si>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</si>
  <si>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</si>
  <si>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</si>
  <si>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</si>
  <si>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</si>
  <si>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</si>
  <si>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</si>
  <si>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</si>
  <si>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</si>
  <si>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</si>
  <si>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</si>
  <si>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</si>
  <si>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</si>
  <si>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</si>
  <si>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</si>
  <si>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</si>
  <si>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</si>
  <si>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</si>
  <si>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</si>
  <si>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</si>
  <si>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</si>
  <si>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</si>
  <si>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</si>
  <si>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</si>
  <si>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</si>
  <si>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</si>
  <si>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</si>
  <si>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</si>
  <si>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</si>
  <si>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</si>
  <si>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</si>
  <si>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</si>
  <si>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</si>
  <si>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</si>
  <si>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</si>
  <si>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</si>
  <si>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</si>
  <si>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</si>
  <si>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</si>
  <si>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</si>
  <si>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</si>
  <si>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</si>
  <si>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</si>
  <si>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</si>
  <si>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</si>
  <si>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</si>
  <si>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</si>
  <si>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</si>
  <si>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</si>
  <si>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</si>
  <si>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</si>
  <si>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</si>
  <si>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</si>
  <si>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</si>
  <si>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</si>
  <si>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</si>
  <si>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</si>
  <si>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</si>
  <si>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</si>
  <si>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</si>
  <si>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</si>
  <si>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</si>
  <si>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</si>
  <si>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</si>
  <si>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</si>
  <si>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</si>
  <si>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</si>
  <si>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</si>
  <si>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</si>
  <si>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</si>
  <si>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</si>
  <si>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</si>
  <si>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</si>
  <si>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</si>
  <si>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</si>
  <si>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</si>
  <si>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</si>
  <si>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</si>
  <si>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</si>
  <si>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</si>
  <si>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</si>
  <si>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</si>
  <si>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</si>
  <si>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</si>
  <si>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</si>
  <si>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</si>
  <si>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</si>
  <si>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</si>
  <si>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</si>
  <si>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</si>
  <si>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</si>
  <si>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</si>
  <si>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</si>
  <si>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</si>
  <si>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</si>
  <si>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</si>
  <si>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</si>
  <si>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</si>
  <si>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</si>
  <si>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</si>
  <si>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</si>
  <si>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</si>
  <si>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</si>
  <si>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</si>
  <si>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</si>
  <si>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</si>
  <si>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</si>
  <si>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</si>
  <si>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</si>
  <si>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</si>
  <si>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</si>
  <si>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</si>
  <si>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</si>
  <si>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</si>
  <si>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</si>
  <si>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</si>
  <si>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</si>
  <si>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</si>
  <si>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</si>
  <si>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</si>
  <si>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</si>
  <si>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</si>
  <si>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</si>
  <si>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</si>
  <si>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</si>
  <si>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</si>
  <si>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</si>
  <si>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</si>
  <si>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</si>
  <si>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</si>
  <si>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</si>
  <si>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</si>
  <si>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</si>
  <si>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</si>
  <si>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</si>
  <si>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</si>
  <si>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</si>
  <si>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</si>
  <si>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</si>
  <si>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</si>
  <si>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</si>
  <si>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</si>
  <si>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</si>
  <si>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</si>
  <si>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</si>
  <si>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</si>
  <si>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</si>
  <si>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</si>
  <si>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</si>
  <si>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</si>
  <si>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</si>
  <si>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</si>
  <si>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</si>
  <si>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</si>
  <si>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</si>
  <si>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</si>
  <si>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</si>
  <si>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</si>
  <si>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</si>
  <si>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</si>
  <si>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</si>
  <si>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</si>
  <si>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</si>
  <si>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</si>
  <si>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</si>
  <si>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</si>
  <si>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</si>
  <si>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</si>
  <si>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</si>
  <si>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</si>
  <si>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</si>
  <si>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</si>
  <si>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</si>
  <si>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</si>
  <si>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</si>
  <si>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</si>
  <si>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</si>
  <si>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</si>
  <si>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</si>
  <si>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</si>
  <si>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</si>
  <si>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</si>
  <si>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</si>
  <si>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</si>
  <si>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</si>
  <si>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</si>
  <si>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</si>
  <si>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</si>
  <si>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</si>
  <si>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</si>
  <si>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</si>
  <si>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</si>
  <si>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</si>
  <si>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</si>
  <si>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</si>
  <si>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</si>
  <si>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</si>
  <si>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</si>
  <si>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</si>
  <si>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</si>
  <si>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</si>
  <si>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</si>
  <si>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</si>
  <si>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</si>
  <si>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</si>
  <si>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</si>
  <si>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</si>
  <si>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</si>
  <si>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</si>
  <si>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</si>
  <si>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</si>
  <si>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</si>
  <si>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</si>
  <si>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</si>
  <si>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</si>
  <si>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</si>
  <si>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</si>
  <si>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</si>
  <si>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</si>
  <si>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</si>
  <si>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</si>
  <si>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</si>
  <si>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</si>
  <si>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</si>
  <si>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</si>
  <si>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</si>
  <si>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</si>
  <si>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</si>
  <si>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</si>
  <si>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</si>
  <si>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</si>
  <si>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</si>
  <si>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</si>
  <si>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</si>
  <si>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</si>
  <si>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</si>
  <si>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</si>
  <si>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</si>
  <si>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</si>
  <si>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</si>
  <si>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</si>
  <si>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</si>
  <si>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</si>
  <si>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</si>
  <si>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</si>
  <si>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</si>
  <si>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</si>
  <si>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</si>
  <si>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</si>
  <si>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</si>
  <si>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</si>
  <si>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</si>
  <si>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</si>
  <si>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</si>
  <si>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</si>
  <si>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</si>
  <si>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</si>
  <si>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</si>
  <si>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</si>
  <si>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</si>
  <si>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</si>
  <si>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</si>
  <si>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</si>
  <si>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</si>
  <si>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</si>
  <si>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</si>
  <si>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</si>
  <si>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</si>
  <si>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</si>
  <si>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</si>
  <si>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</si>
  <si>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</si>
  <si>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</si>
  <si>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</si>
  <si>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</si>
  <si>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</si>
  <si>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</si>
  <si>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</si>
  <si>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</si>
  <si>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</si>
  <si>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</si>
  <si>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</si>
  <si>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</si>
  <si>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</si>
  <si>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</si>
  <si>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</si>
  <si>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</si>
  <si>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</si>
  <si>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</si>
  <si>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</si>
  <si>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</si>
  <si>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</si>
  <si>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</si>
  <si>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</si>
  <si>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</si>
  <si>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</si>
  <si>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</si>
  <si>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</si>
  <si>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</si>
  <si>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</si>
  <si>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</si>
  <si>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</si>
  <si>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</si>
  <si>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</si>
  <si>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</si>
  <si>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</si>
  <si>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</si>
  <si>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</si>
  <si>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</si>
  <si>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</si>
  <si>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</si>
  <si>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</si>
  <si>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</si>
  <si>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</si>
  <si>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</si>
  <si>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</si>
  <si>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</si>
  <si>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</si>
  <si>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</si>
  <si>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</si>
  <si>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</si>
  <si>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</si>
  <si>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</si>
  <si>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</si>
  <si>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</si>
  <si>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</si>
  <si>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</si>
  <si>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</si>
  <si>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</si>
  <si>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</si>
  <si>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</si>
  <si>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</si>
  <si>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</si>
  <si>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</si>
  <si>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</si>
  <si>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</si>
  <si>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</si>
  <si>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</si>
  <si>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</si>
  <si>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</si>
  <si>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</si>
  <si>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</si>
  <si>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</si>
  <si>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</si>
  <si>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</si>
  <si>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</si>
  <si>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</si>
  <si>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</si>
  <si>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</si>
  <si>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</si>
  <si>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</si>
  <si>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</si>
  <si>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</si>
  <si>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</si>
  <si>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</si>
  <si>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</si>
  <si>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</si>
  <si>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</si>
  <si>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</si>
  <si>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</si>
  <si>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</si>
  <si>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</si>
  <si>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</si>
  <si>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</si>
  <si>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</si>
  <si>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</si>
  <si>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</si>
  <si>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</si>
  <si>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</si>
  <si>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</si>
  <si>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</si>
  <si>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</si>
  <si>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</si>
  <si>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</si>
  <si>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</si>
  <si>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</si>
  <si>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</si>
  <si>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</si>
  <si>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</si>
  <si>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</si>
  <si>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</si>
  <si>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</si>
  <si>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</si>
  <si>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</si>
  <si>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</si>
  <si>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</si>
  <si>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</si>
  <si>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</si>
  <si>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</si>
  <si>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</si>
  <si>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</si>
  <si>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</si>
  <si>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</si>
  <si>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</si>
  <si>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</si>
  <si>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</si>
  <si>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</si>
  <si>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</si>
  <si>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</si>
  <si>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</si>
  <si>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</si>
  <si>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</si>
  <si>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</si>
  <si>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</si>
  <si>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</si>
  <si>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</si>
  <si>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</si>
  <si>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</si>
  <si>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</si>
  <si>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</si>
  <si>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</si>
  <si>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</si>
  <si>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</si>
  <si>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</si>
  <si>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</si>
  <si>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</si>
  <si>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</si>
  <si>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</si>
  <si>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</si>
  <si>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</si>
  <si>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</si>
  <si>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</si>
  <si>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</si>
  <si>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</si>
  <si>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</si>
  <si>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</si>
  <si>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</si>
  <si>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</si>
  <si>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</si>
  <si>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</si>
  <si>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</si>
  <si>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</si>
  <si>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</si>
  <si>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</si>
  <si>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</si>
  <si>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</si>
  <si>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</si>
  <si>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</si>
  <si>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</si>
  <si>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</si>
  <si>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</si>
  <si>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</si>
  <si>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</si>
  <si>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</si>
  <si>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</si>
  <si>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</si>
  <si>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</si>
  <si>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</si>
  <si>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</si>
  <si>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</si>
  <si>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</si>
  <si>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</si>
  <si>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</si>
  <si>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</si>
  <si>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</si>
  <si>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</si>
  <si>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</si>
  <si>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</si>
  <si>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</si>
  <si>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</si>
  <si>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</si>
  <si>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</si>
  <si>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</si>
  <si>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</si>
  <si>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</si>
  <si>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</si>
  <si>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</si>
  <si>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</si>
  <si>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</si>
  <si>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</si>
  <si>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</si>
  <si>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</si>
  <si>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</si>
  <si>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</si>
  <si>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</si>
  <si>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</si>
  <si>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</si>
  <si>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</si>
  <si>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</si>
  <si>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</si>
  <si>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</si>
  <si>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</si>
  <si>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</si>
  <si>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</si>
  <si>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</si>
  <si>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</si>
  <si>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</si>
  <si>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</si>
  <si>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</si>
  <si>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</si>
  <si>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</si>
  <si>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</si>
  <si>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</si>
  <si>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</si>
  <si>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</si>
  <si>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</si>
  <si>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</si>
  <si>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</si>
  <si>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</si>
  <si>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</si>
  <si>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</si>
  <si>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</si>
  <si>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</si>
  <si>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</si>
  <si>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</si>
  <si>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</si>
  <si>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</si>
  <si>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</si>
  <si>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</si>
  <si>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</si>
  <si>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</si>
  <si>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</si>
  <si>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</si>
  <si>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</si>
  <si>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</si>
  <si>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</si>
  <si>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</si>
  <si>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</si>
  <si>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</si>
  <si>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</si>
  <si>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</si>
  <si>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</si>
  <si>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</si>
  <si>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</si>
  <si>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</si>
  <si>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</si>
  <si>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</si>
  <si>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</si>
  <si>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</si>
  <si>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</si>
  <si>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</si>
  <si>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</si>
  <si>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</si>
  <si>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</si>
  <si>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</si>
  <si>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</si>
  <si>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</si>
  <si>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</si>
  <si>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</si>
  <si>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</si>
  <si>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</si>
  <si>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</si>
  <si>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</si>
  <si>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</si>
  <si>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</si>
  <si>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</si>
  <si>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</si>
  <si>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</si>
  <si>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</si>
  <si>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</si>
  <si>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</si>
  <si>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</si>
  <si>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</si>
  <si>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</si>
  <si>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</si>
  <si>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</si>
  <si>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</si>
  <si>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</si>
  <si>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</si>
  <si>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</si>
  <si>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</si>
  <si>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</si>
  <si>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</si>
  <si>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</si>
  <si>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</si>
  <si>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</si>
  <si>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</si>
  <si>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</si>
  <si>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</si>
  <si>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</si>
  <si>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</si>
  <si>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</si>
  <si>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</si>
  <si>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</si>
  <si>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</si>
  <si>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</si>
  <si>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</si>
  <si>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</si>
  <si>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</si>
  <si>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</si>
  <si>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</si>
  <si>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</si>
  <si>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</si>
  <si>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</si>
  <si>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</si>
  <si>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</si>
  <si>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</si>
  <si>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</si>
  <si>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</si>
  <si>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</si>
  <si>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</si>
  <si>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</si>
  <si>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</si>
  <si>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</si>
  <si>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</si>
  <si>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</si>
  <si>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</si>
  <si>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</si>
  <si>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</si>
  <si>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</si>
  <si>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</si>
  <si>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</si>
  <si>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</si>
  <si>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</si>
  <si>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</si>
  <si>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</si>
  <si>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</si>
  <si>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</si>
  <si>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</si>
  <si>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</si>
  <si>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</si>
  <si>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</si>
  <si>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</si>
  <si>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</si>
  <si>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</si>
  <si>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</si>
  <si>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</si>
  <si>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</si>
  <si>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</si>
  <si>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</si>
  <si>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</si>
  <si>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</si>
  <si>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</si>
  <si>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</si>
  <si>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</si>
  <si>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</si>
  <si>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</si>
  <si>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</si>
  <si>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</si>
  <si>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</si>
  <si>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</si>
  <si>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</si>
  <si>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</si>
  <si>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</si>
  <si>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</si>
  <si>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</si>
  <si>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</si>
  <si>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</si>
  <si>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</si>
  <si>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</si>
  <si>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</si>
  <si>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</si>
  <si>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</si>
  <si>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</si>
  <si>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</si>
  <si>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</si>
  <si>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</si>
  <si>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</si>
  <si>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</si>
  <si>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</si>
  <si>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</si>
  <si>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</si>
  <si>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</si>
  <si>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</si>
  <si>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</si>
  <si>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</si>
  <si>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</si>
  <si>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</si>
  <si>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</si>
  <si>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</si>
  <si>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</si>
  <si>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</si>
  <si>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</si>
  <si>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</si>
  <si>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</si>
  <si>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</si>
  <si>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</si>
  <si>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</si>
  <si>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</si>
  <si>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</si>
  <si>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</si>
  <si>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</si>
  <si>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</si>
  <si>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</si>
  <si>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</si>
  <si>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</si>
  <si>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</si>
  <si>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</si>
  <si>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</si>
  <si>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</si>
  <si>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</si>
  <si>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</si>
  <si>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</si>
  <si>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</si>
  <si>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</si>
  <si>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</si>
  <si>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</si>
  <si>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</si>
  <si>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</si>
  <si>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</si>
  <si>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</si>
  <si>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</si>
  <si>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</si>
  <si>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</si>
  <si>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</si>
  <si>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</si>
  <si>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</si>
  <si>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</si>
  <si>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</si>
  <si>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</si>
  <si>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</si>
  <si>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</si>
  <si>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</si>
  <si>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</si>
  <si>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</si>
  <si>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</si>
  <si>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</si>
  <si>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</si>
  <si>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</si>
  <si>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</si>
  <si>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</si>
  <si>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</si>
  <si>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</si>
  <si>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</si>
  <si>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</si>
  <si>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</si>
  <si>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</si>
  <si>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</si>
  <si>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</si>
  <si>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</si>
  <si>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</si>
  <si>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</si>
  <si>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</si>
  <si>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</si>
  <si>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</si>
  <si>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</si>
  <si>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</si>
  <si>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</si>
  <si>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</si>
  <si>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</si>
  <si>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</si>
  <si>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</si>
  <si>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</si>
  <si>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</si>
  <si>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</si>
  <si>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</si>
  <si>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</si>
  <si>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</si>
  <si>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</si>
  <si>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</si>
  <si>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</si>
  <si>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</si>
  <si>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</si>
  <si>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</si>
  <si>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</si>
  <si>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</si>
  <si>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</si>
  <si>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</si>
  <si>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</si>
  <si>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</si>
  <si>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</si>
  <si>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</si>
  <si>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</si>
  <si>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</si>
  <si>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</si>
  <si>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</si>
  <si>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</si>
  <si>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</si>
  <si>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</si>
  <si>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</si>
  <si>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</si>
  <si>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</si>
  <si>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</si>
  <si>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</si>
  <si>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</si>
  <si>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</si>
  <si>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</si>
  <si>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</si>
  <si>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</si>
  <si>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</si>
  <si>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</si>
  <si>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</si>
  <si>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</si>
  <si>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</si>
  <si>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</si>
  <si>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</si>
  <si>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</si>
  <si>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</si>
  <si>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</si>
  <si>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</si>
  <si>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</si>
  <si>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</si>
  <si>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</si>
  <si>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</si>
  <si>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</si>
  <si>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</si>
  <si>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</si>
  <si>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</si>
  <si>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</si>
  <si>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</si>
  <si>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</si>
  <si>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</si>
  <si>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</si>
  <si>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</si>
  <si>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</si>
  <si>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</si>
  <si>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</si>
  <si>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</si>
  <si>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</si>
  <si>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</si>
  <si>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</si>
  <si>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</si>
  <si>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</si>
  <si>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</si>
  <si>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</si>
  <si>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</si>
  <si>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</si>
  <si>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</si>
  <si>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</si>
  <si>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</si>
  <si>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</si>
  <si>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</si>
  <si>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</si>
  <si>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</si>
  <si>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</si>
  <si>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</si>
  <si>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</si>
  <si>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</si>
  <si>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</si>
  <si>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</si>
  <si>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</si>
  <si>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</si>
  <si>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</si>
  <si>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</si>
  <si>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</si>
  <si>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</si>
  <si>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</si>
  <si>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</si>
  <si>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</si>
  <si>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</si>
  <si>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</si>
  <si>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</si>
  <si>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</si>
  <si>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</si>
  <si>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</si>
  <si>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</si>
  <si>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</si>
  <si>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</si>
  <si>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</si>
  <si>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</si>
  <si>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</si>
  <si>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</si>
  <si>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</si>
  <si>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</si>
  <si>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</si>
  <si>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</si>
  <si>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</si>
  <si>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</si>
  <si>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</si>
  <si>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</si>
  <si>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</si>
  <si>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</si>
  <si>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</si>
  <si>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</si>
  <si>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</si>
  <si>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</si>
  <si>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</si>
  <si>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</si>
  <si>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</si>
  <si>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</si>
  <si>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</si>
  <si>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</si>
  <si>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</si>
  <si>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</si>
  <si>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</si>
  <si>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</si>
  <si>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</si>
  <si>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</si>
  <si>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</si>
  <si>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</si>
  <si>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</si>
  <si>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</si>
  <si>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</si>
  <si>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</si>
  <si>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</si>
  <si>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</si>
  <si>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</si>
  <si>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</si>
  <si>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</si>
  <si>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</si>
  <si>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</si>
  <si>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</si>
  <si>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</si>
  <si>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</si>
  <si>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</si>
  <si>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</si>
  <si>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</si>
  <si>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</si>
  <si>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</si>
  <si>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</si>
  <si>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</si>
  <si>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</si>
  <si>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</si>
  <si>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</si>
  <si>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</si>
  <si>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</si>
  <si>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</si>
  <si>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</si>
  <si>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</si>
  <si>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</si>
  <si>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</si>
  <si>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</si>
  <si>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</si>
  <si>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</si>
  <si>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</si>
  <si>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</si>
  <si>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</si>
  <si>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</si>
  <si>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</si>
  <si>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</si>
  <si>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</si>
  <si>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</si>
  <si>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</si>
  <si>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</si>
  <si>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</si>
  <si>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</si>
  <si>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</si>
  <si>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</si>
  <si>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</si>
  <si>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</si>
  <si>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</si>
  <si>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</si>
  <si>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</si>
  <si>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</si>
  <si>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</si>
  <si>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</si>
  <si>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</si>
  <si>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</si>
  <si>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</si>
  <si>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</si>
  <si>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</si>
  <si>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</si>
  <si>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</si>
  <si>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</si>
  <si>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</si>
  <si>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</si>
  <si>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</si>
  <si>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</si>
  <si>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</si>
  <si>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</si>
  <si>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</si>
  <si>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</si>
  <si>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</si>
  <si>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</si>
  <si>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</si>
  <si>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</si>
  <si>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</si>
  <si>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</si>
  <si>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</si>
  <si>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</si>
  <si>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</si>
  <si>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</si>
  <si>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</si>
  <si>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</si>
  <si>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</si>
  <si>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</si>
  <si>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</si>
  <si>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</si>
  <si>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</si>
  <si>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</si>
  <si>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</si>
  <si>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</si>
  <si>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</si>
  <si>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</si>
  <si>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</si>
  <si>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</si>
  <si>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</si>
  <si>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</si>
  <si>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</si>
  <si>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</si>
  <si>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</si>
  <si>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</si>
  <si>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</si>
  <si>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</si>
  <si>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</si>
  <si>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</si>
  <si>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</si>
  <si>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</si>
  <si>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</si>
  <si>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</si>
  <si>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</si>
  <si>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</si>
  <si>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</si>
  <si>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</si>
  <si>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</si>
  <si>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</si>
  <si>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</si>
  <si>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</si>
  <si>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</si>
  <si>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</si>
  <si>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</si>
  <si>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</si>
  <si>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</si>
  <si>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</si>
  <si>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</si>
  <si>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</si>
  <si>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</si>
  <si>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</si>
  <si>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</si>
  <si>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</si>
  <si>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</si>
  <si>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</si>
  <si>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</si>
  <si>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</si>
  <si>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</si>
  <si>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</si>
  <si>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</si>
  <si>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</si>
  <si>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</si>
  <si>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</si>
  <si>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</si>
  <si>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</si>
  <si>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</si>
  <si>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</si>
  <si>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</si>
  <si>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</si>
  <si>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</si>
  <si>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</si>
  <si>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</si>
  <si>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</si>
  <si>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</si>
  <si>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</si>
  <si>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</si>
  <si>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</si>
  <si>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</si>
  <si>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</si>
  <si>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</si>
  <si>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</si>
  <si>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</si>
  <si>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</si>
  <si>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</si>
  <si>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</si>
  <si>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</si>
  <si>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</si>
  <si>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</si>
  <si>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</si>
  <si>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</si>
  <si>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</si>
  <si>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</si>
  <si>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</si>
  <si>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</si>
  <si>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</si>
  <si>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</si>
  <si>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</si>
  <si>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</si>
  <si>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</si>
  <si>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</si>
  <si>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</si>
  <si>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</si>
  <si>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</si>
  <si>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</si>
  <si>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</si>
  <si>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</si>
  <si>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</si>
  <si>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</si>
  <si>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</si>
  <si>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</si>
  <si>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</si>
  <si>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</si>
  <si>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</si>
  <si>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</si>
  <si>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</si>
  <si>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</si>
  <si>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</si>
  <si>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</si>
  <si>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</si>
  <si>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</si>
  <si>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</si>
  <si>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</si>
  <si>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</si>
  <si>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</si>
  <si>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</si>
  <si>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</si>
  <si>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</si>
  <si>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</si>
  <si>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</si>
  <si>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</si>
  <si>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</si>
  <si>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</si>
  <si>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</si>
  <si>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</si>
  <si>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</si>
  <si>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</si>
  <si>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</si>
  <si>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</si>
  <si>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</si>
  <si>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</si>
  <si>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</si>
  <si>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</si>
  <si>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</si>
  <si>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</si>
  <si>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</si>
  <si>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</si>
  <si>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</si>
  <si>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</si>
  <si>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</si>
  <si>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</si>
  <si>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</si>
  <si>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</si>
  <si>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</si>
  <si>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</si>
  <si>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</si>
  <si>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</si>
  <si>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</si>
  <si>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</si>
  <si>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</si>
  <si>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</si>
  <si>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</si>
  <si>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</si>
  <si>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</si>
  <si>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</si>
  <si>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</si>
  <si>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</si>
  <si>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</si>
  <si>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</si>
  <si>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</si>
  <si>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</si>
  <si>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</si>
  <si>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</si>
  <si>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</si>
  <si>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</si>
  <si>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</si>
  <si>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</si>
  <si>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</si>
  <si>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</si>
  <si>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</si>
  <si>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</si>
  <si>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</si>
  <si>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</si>
  <si>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</si>
  <si>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</si>
  <si>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</si>
  <si>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</si>
  <si>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</si>
  <si>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</si>
  <si>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</si>
  <si>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</si>
  <si>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</si>
  <si>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</si>
  <si>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</si>
  <si>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</si>
  <si>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</si>
  <si>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</si>
  <si>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</si>
  <si>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</si>
  <si>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</si>
  <si>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</si>
  <si>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</si>
  <si>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</si>
  <si>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</si>
  <si>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</si>
  <si>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</si>
  <si>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</si>
  <si>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</si>
  <si>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</si>
  <si>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</si>
  <si>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</si>
  <si>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</si>
  <si>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</si>
  <si>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</si>
  <si>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</si>
  <si>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</si>
  <si>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</si>
  <si>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</si>
  <si>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</si>
  <si>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</si>
  <si>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</si>
  <si>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</si>
  <si>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</si>
  <si>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</si>
  <si>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</si>
  <si>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</si>
  <si>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</si>
  <si>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</si>
  <si>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</si>
  <si>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</si>
  <si>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</si>
  <si>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</si>
  <si>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</si>
  <si>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</si>
  <si>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</si>
  <si>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</si>
  <si>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</si>
  <si>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</si>
  <si>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</si>
  <si>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</si>
  <si>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</si>
  <si>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</si>
  <si>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</si>
  <si>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</si>
  <si>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</si>
  <si>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</si>
  <si>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</si>
  <si>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</si>
  <si>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</si>
  <si>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</si>
  <si>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</si>
  <si>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</si>
  <si>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</si>
  <si>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</si>
  <si>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</si>
  <si>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</si>
  <si>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</si>
  <si>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</si>
  <si>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</si>
  <si>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</si>
  <si>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</si>
  <si>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</si>
  <si>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</si>
  <si>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</si>
  <si>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</si>
  <si>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</si>
  <si>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</si>
  <si>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</si>
  <si>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</si>
  <si>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</si>
  <si>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</si>
  <si>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</si>
  <si>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</si>
  <si>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</si>
  <si>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</si>
  <si>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</si>
  <si>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</si>
  <si>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</si>
  <si>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</si>
  <si>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</si>
  <si>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</si>
  <si>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</si>
  <si>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</si>
  <si>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</si>
  <si>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</si>
  <si>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</si>
  <si>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</si>
  <si>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</si>
  <si>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</si>
  <si>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</si>
  <si>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</si>
  <si>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</si>
  <si>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</si>
  <si>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</si>
  <si>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</si>
  <si>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</si>
  <si>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</si>
  <si>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</si>
  <si>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</si>
  <si>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</si>
  <si>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</si>
  <si>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</si>
  <si>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</si>
  <si>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</si>
  <si>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</si>
  <si>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</si>
  <si>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</si>
  <si>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</si>
  <si>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</si>
  <si>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</si>
  <si>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</si>
  <si>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</si>
  <si>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</si>
  <si>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</si>
  <si>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</si>
  <si>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</si>
  <si>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</si>
  <si>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</si>
  <si>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</si>
  <si>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</si>
  <si>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</si>
  <si>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</si>
  <si>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</si>
  <si>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</si>
  <si>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</si>
  <si>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</si>
  <si>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</si>
  <si>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</si>
  <si>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</si>
  <si>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</si>
  <si>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</si>
  <si>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</si>
  <si>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</si>
  <si>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</si>
  <si>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</si>
  <si>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</si>
  <si>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</si>
  <si>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</si>
  <si>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</si>
  <si>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</si>
  <si>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</si>
  <si>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</si>
  <si>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</si>
  <si>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</si>
  <si>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</si>
  <si>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</si>
  <si>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</si>
  <si>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</si>
  <si>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</si>
  <si>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</si>
  <si>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</si>
  <si>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</si>
  <si>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</si>
  <si>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</si>
  <si>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</si>
  <si>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</si>
  <si>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</si>
  <si>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</si>
  <si>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</si>
  <si>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</si>
  <si>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</si>
  <si>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</si>
  <si>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</si>
  <si>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</si>
  <si>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</si>
  <si>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</si>
  <si>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</si>
  <si>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</si>
  <si>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</si>
  <si>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</si>
  <si>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</si>
  <si>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</si>
  <si>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</si>
  <si>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</si>
  <si>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</si>
  <si>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</si>
  <si>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</si>
  <si>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</si>
  <si>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</si>
  <si>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</si>
  <si>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</si>
  <si>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</si>
  <si>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</si>
  <si>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</si>
  <si>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</si>
  <si>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</si>
  <si>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</si>
  <si>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</si>
  <si>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</si>
  <si>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</si>
  <si>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</si>
  <si>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</si>
  <si>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</si>
  <si>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</si>
  <si>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</si>
  <si>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</si>
  <si>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</si>
  <si>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</si>
  <si>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</si>
  <si>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</si>
  <si>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</si>
  <si>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</si>
  <si>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</si>
  <si>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</si>
  <si>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</si>
  <si>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</si>
  <si>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</si>
  <si>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</si>
  <si>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</si>
  <si>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</si>
  <si>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</si>
  <si>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</si>
  <si>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</si>
  <si>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</si>
  <si>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</si>
  <si>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</si>
  <si>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</si>
  <si>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</si>
  <si>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</si>
  <si>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</si>
  <si>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</si>
  <si>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</si>
  <si>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</si>
  <si>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</si>
  <si>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</si>
  <si>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</si>
  <si>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</si>
  <si>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</si>
  <si>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</si>
  <si>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</si>
  <si>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</si>
  <si>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</si>
  <si>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</si>
  <si>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</si>
  <si>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</si>
  <si>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</si>
  <si>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</si>
  <si>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</si>
  <si>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</si>
  <si>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</si>
  <si>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</si>
  <si>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</si>
  <si>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</si>
  <si>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</si>
  <si>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</si>
  <si>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</si>
  <si>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</si>
  <si>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</si>
  <si>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</si>
  <si>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</si>
  <si>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</si>
  <si>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</si>
  <si>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</si>
  <si>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</si>
  <si>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</si>
  <si>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</si>
  <si>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</si>
  <si>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</si>
  <si>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</si>
  <si>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</si>
  <si>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</si>
  <si>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</si>
  <si>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</si>
  <si>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</si>
  <si>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</si>
  <si>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</si>
  <si>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</si>
  <si>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</si>
  <si>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</si>
  <si>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</si>
  <si>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</si>
  <si>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</si>
  <si>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</si>
  <si>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</si>
  <si>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</si>
  <si>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</si>
  <si>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</si>
  <si>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</si>
  <si>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</si>
  <si>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</si>
  <si>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</si>
  <si>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</si>
  <si>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</si>
  <si>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</si>
  <si>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</si>
  <si>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</si>
  <si>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</si>
  <si>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</si>
  <si>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</si>
  <si>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</si>
  <si>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</si>
  <si>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</si>
  <si>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</si>
  <si>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</si>
  <si>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</si>
  <si>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</si>
  <si>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</si>
  <si>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</si>
  <si>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</si>
  <si>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</si>
  <si>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</si>
  <si>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</si>
  <si>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</si>
  <si>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</si>
  <si>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</si>
  <si>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</si>
  <si>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</si>
  <si>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</si>
  <si>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</si>
  <si>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</si>
  <si>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</si>
  <si>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</si>
  <si>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</si>
  <si>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</si>
  <si>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</si>
  <si>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</si>
  <si>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</si>
  <si>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</si>
  <si>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</si>
  <si>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</si>
  <si>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</si>
  <si>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</si>
  <si>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</si>
  <si>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</si>
  <si>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</si>
  <si>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</si>
  <si>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</si>
  <si>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</si>
  <si>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</si>
  <si>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</si>
  <si>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</si>
  <si>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</si>
  <si>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</si>
  <si>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</si>
  <si>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</si>
  <si>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</si>
  <si>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</si>
  <si>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</si>
  <si>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</si>
  <si>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</si>
  <si>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</si>
  <si>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</si>
  <si>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</si>
  <si>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</si>
  <si>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</si>
  <si>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</si>
  <si>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</si>
  <si>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</si>
  <si>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</si>
  <si>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</si>
  <si>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</si>
  <si>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</si>
  <si>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</si>
  <si>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</si>
  <si>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</si>
  <si>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</si>
  <si>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</si>
  <si>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</si>
  <si>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</si>
  <si>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</si>
  <si>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</si>
  <si>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</si>
  <si>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</si>
  <si>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</si>
  <si>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</si>
  <si>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</si>
  <si>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</si>
  <si>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</si>
  <si>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</si>
  <si>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</si>
  <si>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</si>
  <si>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</si>
  <si>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</si>
  <si>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</si>
  <si>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</si>
  <si>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</si>
  <si>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</si>
  <si>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</si>
  <si>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</si>
  <si>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</si>
  <si>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</si>
  <si>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</si>
  <si>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</si>
  <si>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</si>
  <si>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</si>
  <si>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</si>
  <si>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</si>
  <si>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</si>
  <si>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</si>
  <si>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</si>
  <si>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</si>
  <si>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</si>
  <si>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</si>
  <si>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</si>
  <si>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</si>
  <si>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</si>
  <si>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</si>
  <si>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</si>
  <si>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</si>
  <si>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</si>
  <si>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</si>
  <si>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</si>
  <si>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</si>
  <si>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</si>
  <si>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</si>
  <si>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</si>
  <si>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</si>
  <si>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</si>
  <si>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</si>
  <si>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</si>
  <si>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</si>
  <si>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</si>
  <si>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</si>
  <si>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</si>
  <si>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</si>
  <si>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</si>
  <si>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</si>
  <si>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</si>
  <si>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</si>
  <si>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</si>
  <si>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</si>
  <si>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</si>
  <si>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</si>
  <si>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</si>
  <si>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</si>
  <si>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</si>
  <si>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</si>
  <si>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</si>
  <si>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</si>
  <si>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</si>
  <si>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</si>
  <si>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</si>
  <si>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</si>
  <si>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</si>
  <si>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</si>
  <si>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</si>
  <si>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</si>
  <si>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</si>
  <si>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</si>
  <si>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</si>
  <si>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</si>
  <si>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</si>
  <si>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</si>
  <si>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</si>
  <si>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</si>
  <si>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</si>
  <si>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</si>
  <si>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</si>
  <si>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</si>
  <si>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</si>
  <si>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</si>
  <si>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</si>
  <si>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</si>
  <si>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</si>
  <si>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</si>
  <si>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</si>
  <si>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</si>
  <si>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</si>
  <si>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</si>
  <si>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</si>
  <si>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</si>
  <si>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</si>
  <si>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</si>
  <si>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</si>
  <si>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</si>
  <si>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</si>
  <si>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</si>
  <si>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</si>
  <si>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</si>
  <si>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</si>
  <si>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</si>
  <si>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</si>
  <si>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</si>
  <si>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</si>
  <si>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</si>
  <si>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</si>
  <si>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</si>
  <si>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</si>
  <si>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</si>
  <si>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</si>
  <si>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</si>
  <si>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</si>
  <si>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</si>
  <si>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</si>
  <si>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</si>
  <si>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</si>
  <si>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</si>
  <si>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</si>
  <si>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</si>
  <si>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</si>
  <si>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</si>
  <si>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</si>
  <si>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</si>
  <si>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</si>
  <si>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</si>
  <si>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</si>
  <si>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</si>
  <si>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</si>
  <si>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</si>
  <si>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</si>
  <si>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</si>
  <si>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</si>
  <si>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</si>
  <si>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</si>
  <si>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</si>
  <si>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</si>
  <si>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</si>
  <si>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</si>
  <si>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</si>
  <si>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</si>
  <si>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</si>
  <si>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</si>
  <si>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</si>
  <si>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</si>
  <si>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</si>
  <si>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</si>
  <si>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</si>
  <si>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</si>
  <si>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</si>
  <si>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</si>
  <si>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</si>
  <si>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</si>
  <si>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</si>
  <si>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</si>
  <si>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</si>
  <si>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</si>
  <si>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</si>
  <si>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</si>
  <si>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</si>
  <si>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</si>
  <si>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</si>
  <si>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</si>
  <si>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</si>
  <si>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</si>
  <si>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</si>
  <si>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</si>
  <si>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</si>
  <si>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</si>
  <si>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</si>
  <si>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</si>
  <si>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</si>
  <si>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</si>
  <si>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</si>
  <si>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</si>
  <si>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</si>
  <si>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</si>
  <si>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</si>
  <si>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</si>
  <si>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</si>
  <si>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</si>
  <si>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</si>
  <si>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</si>
  <si>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</si>
  <si>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</si>
  <si>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</si>
  <si>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</si>
  <si>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</si>
  <si>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</si>
  <si>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</si>
  <si>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</si>
  <si>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</si>
  <si>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</si>
  <si>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</si>
  <si>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</si>
  <si>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</si>
  <si>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</si>
  <si>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</si>
  <si>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</si>
  <si>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</si>
  <si>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</si>
  <si>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</si>
  <si>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</si>
  <si>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</si>
  <si>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</si>
  <si>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</si>
  <si>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</si>
  <si>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</si>
  <si>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</si>
  <si>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</si>
  <si>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</si>
  <si>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</si>
  <si>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</si>
  <si>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</si>
  <si>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</si>
  <si>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</si>
  <si>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</si>
  <si>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</si>
  <si>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</si>
  <si>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</si>
  <si>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</si>
  <si>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</si>
  <si>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</si>
  <si>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</si>
  <si>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</si>
  <si>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</si>
  <si>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</si>
  <si>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</si>
  <si>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</si>
  <si>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</si>
  <si>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</si>
  <si>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</si>
  <si>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</si>
  <si>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</si>
  <si>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</si>
  <si>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</si>
  <si>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</si>
  <si>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</si>
  <si>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</si>
  <si>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</si>
  <si>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</si>
  <si>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</si>
  <si>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</si>
  <si>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</si>
  <si>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</si>
  <si>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</si>
  <si>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</si>
  <si>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</si>
  <si>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</si>
  <si>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</si>
  <si>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</si>
  <si>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</si>
  <si>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</si>
  <si>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</si>
  <si>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</si>
  <si>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</si>
  <si>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</si>
  <si>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</si>
  <si>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</si>
  <si>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</si>
  <si>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</si>
  <si>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</si>
  <si>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</si>
  <si>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</si>
  <si>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</si>
  <si>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</si>
  <si>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</si>
  <si>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</si>
  <si>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</si>
  <si>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</si>
  <si>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</si>
  <si>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</si>
  <si>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</si>
  <si>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</si>
  <si>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</si>
  <si>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</si>
  <si>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</si>
  <si>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</si>
  <si>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</si>
  <si>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</si>
  <si>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</si>
  <si>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</si>
  <si>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</si>
  <si>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</si>
  <si>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</si>
  <si>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</si>
  <si>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</si>
  <si>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</si>
  <si>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</si>
  <si>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</si>
  <si>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</si>
  <si>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</si>
  <si>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</si>
  <si>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</si>
  <si>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</si>
  <si>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</si>
  <si>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</si>
  <si>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</si>
  <si>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</si>
  <si>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</si>
  <si>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</si>
  <si>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</si>
  <si>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</si>
  <si>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</si>
  <si>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</si>
  <si>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</si>
  <si>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</si>
  <si>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</si>
  <si>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</si>
  <si>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</si>
  <si>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</si>
  <si>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</si>
  <si>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</si>
  <si>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</si>
  <si>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</si>
  <si>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</si>
  <si>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</si>
  <si>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</si>
  <si>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</si>
  <si>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</si>
  <si>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</si>
  <si>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</si>
  <si>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</si>
  <si>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</si>
  <si>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</si>
  <si>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</si>
  <si>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</si>
  <si>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</si>
  <si>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</si>
  <si>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</si>
  <si>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</si>
  <si>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</si>
  <si>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</si>
  <si>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</si>
  <si>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</si>
  <si>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</si>
  <si>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</si>
  <si>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</si>
  <si>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</si>
  <si>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</si>
  <si>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</si>
  <si>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</si>
  <si>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</si>
  <si>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</si>
  <si>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</si>
  <si>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</si>
  <si>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</si>
  <si>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</si>
  <si>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</si>
  <si>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</si>
  <si>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</si>
  <si>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</si>
  <si>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</si>
  <si>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</si>
  <si>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</si>
  <si>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</si>
  <si>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</si>
  <si>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</si>
  <si>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</si>
  <si>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</si>
  <si>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</si>
  <si>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</si>
  <si>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</si>
  <si>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</si>
  <si>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</si>
  <si>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</si>
  <si>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</si>
  <si>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</si>
  <si>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</si>
  <si>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</si>
  <si>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</si>
  <si>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</si>
  <si>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</si>
  <si>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</si>
  <si>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</si>
  <si>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</si>
  <si>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</si>
  <si>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</si>
  <si>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</si>
  <si>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</si>
  <si>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</si>
  <si>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</si>
  <si>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</si>
  <si>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</si>
  <si>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</si>
  <si>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</si>
  <si>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</si>
  <si>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</si>
  <si>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</si>
  <si>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</si>
  <si>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</si>
  <si>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</si>
  <si>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</si>
  <si>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</si>
  <si>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</si>
  <si>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</si>
  <si>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</si>
  <si>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</si>
  <si>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</si>
  <si>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</si>
  <si>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</si>
  <si>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</si>
  <si>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</si>
  <si>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</si>
  <si>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</si>
  <si>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</si>
  <si>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</si>
  <si>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</si>
  <si>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</si>
  <si>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</si>
  <si>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</si>
  <si>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</si>
  <si>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</si>
  <si>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</si>
  <si>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</si>
  <si>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</si>
  <si>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</si>
  <si>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</si>
  <si>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</si>
  <si>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</si>
  <si>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</si>
  <si>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</si>
  <si>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</si>
  <si>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</si>
  <si>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</si>
  <si>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</si>
  <si>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</si>
  <si>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</si>
  <si>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</si>
  <si>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</si>
  <si>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</si>
  <si>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</si>
  <si>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</si>
  <si>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</si>
  <si>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</si>
  <si>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</si>
  <si>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</si>
  <si>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</si>
  <si>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</si>
  <si>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</si>
  <si>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</si>
  <si>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</si>
  <si>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</si>
  <si>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</si>
  <si>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</si>
  <si>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</si>
  <si>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</si>
  <si>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</si>
  <si>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</si>
  <si>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</si>
  <si>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</si>
  <si>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</si>
  <si>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</si>
  <si>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</si>
  <si>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</si>
  <si>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</si>
  <si>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</si>
  <si>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</si>
  <si>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</si>
  <si>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</si>
  <si>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</si>
  <si>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</si>
  <si>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</si>
  <si>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</si>
  <si>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</si>
  <si>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</si>
  <si>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</si>
  <si>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</si>
  <si>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</si>
  <si>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</si>
  <si>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</si>
  <si>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</si>
  <si>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</si>
  <si>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</si>
  <si>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</si>
  <si>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</si>
  <si>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</si>
  <si>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</si>
  <si>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</si>
  <si>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</si>
  <si>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</si>
  <si>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</si>
  <si>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</si>
  <si>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</si>
  <si>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</si>
  <si>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</si>
  <si>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</si>
  <si>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</si>
  <si>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</si>
  <si>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</si>
  <si>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</si>
  <si>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</si>
  <si>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</si>
  <si>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</si>
  <si>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</si>
  <si>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</si>
  <si>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</si>
  <si>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</si>
  <si>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</si>
  <si>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</si>
  <si>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</si>
  <si>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</si>
  <si>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</si>
  <si>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</si>
  <si>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</si>
  <si>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</si>
  <si>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</si>
  <si>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</si>
  <si>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</si>
  <si>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</si>
  <si>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</si>
  <si>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</si>
  <si>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</si>
  <si>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</si>
  <si>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</si>
  <si>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</si>
  <si>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</si>
  <si>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</si>
  <si>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</si>
  <si>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</si>
  <si>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</si>
  <si>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</si>
  <si>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</si>
  <si>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</si>
  <si>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</si>
  <si>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</si>
  <si>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</si>
  <si>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</si>
  <si>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</si>
  <si>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</si>
  <si>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</si>
  <si>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</si>
  <si>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</si>
  <si>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</si>
  <si>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</si>
  <si>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</si>
  <si>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</si>
  <si>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</si>
  <si>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</si>
  <si>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</si>
  <si>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</si>
  <si>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</si>
  <si>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</si>
  <si>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</si>
  <si>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</si>
  <si>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</si>
  <si>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</si>
  <si>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</si>
  <si>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</si>
  <si>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</si>
  <si>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</si>
  <si>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</si>
  <si>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</si>
  <si>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</si>
  <si>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</si>
  <si>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</si>
  <si>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</si>
  <si>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</si>
  <si>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</si>
  <si>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</si>
  <si>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</si>
  <si>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</si>
  <si>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</si>
  <si>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</si>
  <si>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</si>
  <si>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</si>
  <si>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</si>
  <si>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</si>
  <si>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</si>
  <si>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</si>
  <si>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</si>
  <si>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</si>
  <si>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</si>
  <si>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</si>
  <si>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</si>
  <si>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</si>
  <si>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</si>
  <si>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</si>
  <si>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</si>
  <si>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</si>
  <si>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</si>
  <si>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</si>
  <si>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</si>
  <si>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</si>
  <si>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</si>
  <si>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</si>
  <si>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</si>
  <si>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</si>
  <si>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</si>
  <si>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</si>
  <si>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</si>
  <si>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</si>
  <si>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</si>
  <si>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</si>
  <si>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</si>
  <si>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</si>
  <si>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</si>
  <si>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</si>
  <si>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</si>
  <si>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</si>
  <si>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</si>
  <si>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</si>
  <si>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</si>
  <si>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</si>
  <si>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</si>
  <si>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</si>
  <si>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</si>
  <si>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</si>
  <si>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</si>
  <si>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</si>
  <si>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</si>
  <si>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</si>
  <si>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</si>
  <si>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</si>
  <si>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</si>
  <si>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</si>
  <si>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</si>
  <si>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</si>
  <si>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</si>
  <si>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</si>
  <si>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</si>
  <si>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</si>
  <si>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</si>
  <si>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</si>
  <si>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</si>
  <si>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</si>
  <si>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</si>
  <si>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</si>
  <si>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</si>
  <si>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</si>
  <si>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</si>
  <si>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</si>
  <si>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</si>
  <si>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</si>
  <si>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</si>
  <si>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</si>
  <si>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</si>
  <si>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</si>
  <si>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</si>
  <si>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</si>
  <si>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</si>
  <si>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</si>
  <si>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</si>
  <si>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</si>
  <si>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</si>
  <si>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</si>
  <si>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</si>
  <si>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</si>
  <si>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</si>
  <si>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</si>
  <si>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</si>
  <si>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</si>
  <si>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</si>
  <si>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</si>
  <si>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</si>
  <si>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</si>
  <si>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</si>
  <si>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</si>
  <si>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</si>
  <si>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</si>
  <si>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</si>
  <si>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</si>
  <si>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</si>
  <si>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</si>
  <si>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</si>
  <si>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</si>
  <si>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</si>
  <si>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</si>
  <si>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</si>
  <si>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</si>
  <si>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</si>
  <si>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</si>
  <si>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</si>
  <si>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</si>
  <si>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</si>
  <si>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</si>
  <si>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</si>
  <si>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</si>
  <si>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</si>
  <si>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</si>
  <si>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</si>
  <si>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</si>
  <si>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</si>
  <si>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</si>
  <si>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</si>
  <si>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</si>
  <si>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</si>
  <si>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</si>
  <si>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</si>
  <si>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</si>
  <si>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</si>
  <si>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</si>
  <si>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</si>
  <si>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</si>
  <si>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</si>
  <si>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</si>
  <si>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</si>
  <si>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</si>
  <si>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</si>
  <si>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</si>
  <si>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</si>
  <si>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</si>
  <si>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</si>
  <si>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</si>
  <si>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</si>
  <si>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</si>
  <si>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</si>
  <si>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</si>
  <si>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</si>
  <si>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</si>
  <si>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</si>
  <si>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</si>
  <si>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</si>
  <si>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</si>
  <si>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</si>
  <si>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</si>
  <si>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</si>
  <si>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</si>
  <si>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</si>
  <si>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</si>
  <si>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</si>
  <si>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</si>
  <si>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</si>
  <si>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</si>
  <si>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</si>
  <si>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</si>
  <si>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</si>
  <si>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</si>
  <si>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</si>
  <si>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</si>
  <si>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</si>
  <si>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</si>
  <si>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</si>
  <si>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</si>
  <si>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</si>
  <si>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</si>
  <si>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</si>
  <si>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</si>
  <si>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</si>
  <si>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</si>
  <si>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</si>
  <si>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</si>
  <si>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</si>
  <si>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</si>
  <si>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</si>
  <si>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</si>
  <si>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</si>
  <si>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</si>
  <si>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</si>
  <si>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</si>
  <si>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</si>
  <si>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</si>
  <si>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</si>
  <si>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</si>
  <si>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</si>
  <si>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</si>
  <si>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</si>
  <si>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</si>
  <si>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</si>
  <si>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</si>
  <si>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</si>
  <si>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</si>
  <si>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</si>
  <si>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</si>
  <si>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</si>
  <si>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</si>
  <si>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</si>
  <si>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</si>
  <si>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</si>
  <si>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</si>
  <si>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</si>
  <si>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</si>
  <si>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</si>
  <si>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</si>
  <si>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</si>
  <si>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</si>
  <si>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</si>
  <si>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</si>
  <si>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</si>
  <si>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</si>
  <si>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</si>
  <si>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</si>
  <si>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</si>
  <si>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</si>
  <si>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</si>
  <si>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</si>
  <si>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</si>
  <si>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</si>
  <si>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</si>
  <si>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</si>
  <si>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</si>
  <si>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</si>
  <si>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</si>
  <si>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</si>
  <si>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</si>
  <si>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</si>
  <si>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</si>
  <si>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</si>
  <si>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</si>
  <si>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</si>
  <si>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</si>
  <si>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</si>
  <si>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</si>
  <si>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</si>
  <si>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</si>
  <si>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</si>
  <si>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</si>
  <si>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</si>
  <si>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</si>
  <si>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</si>
  <si>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</si>
  <si>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</si>
  <si>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</si>
  <si>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</si>
  <si>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</si>
  <si>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</si>
  <si>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</si>
  <si>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</si>
  <si>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</si>
  <si>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</si>
  <si>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</si>
  <si>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</si>
  <si>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</si>
  <si>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</si>
  <si>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</si>
  <si>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</si>
  <si>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</si>
  <si>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</si>
  <si>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</si>
  <si>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</si>
  <si>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</si>
  <si>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</si>
  <si>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</si>
  <si>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</si>
  <si>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</si>
  <si>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</si>
  <si>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</si>
  <si>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</si>
  <si>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</si>
  <si>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</si>
  <si>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</si>
  <si>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</si>
  <si>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</si>
  <si>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</si>
  <si>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</si>
  <si>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</si>
  <si>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</si>
  <si>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</si>
  <si>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</si>
  <si>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</si>
  <si>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</si>
  <si>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</si>
  <si>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</si>
  <si>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</si>
  <si>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</si>
  <si>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</si>
  <si>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</si>
  <si>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</si>
  <si>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</si>
  <si>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</si>
  <si>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</si>
  <si>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</si>
  <si>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</si>
  <si>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</si>
  <si>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</si>
  <si>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</si>
  <si>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</si>
  <si>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</si>
  <si>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</si>
  <si>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</si>
  <si>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</si>
  <si>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</si>
  <si>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</si>
  <si>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</si>
  <si>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</si>
  <si>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</si>
  <si>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</si>
  <si>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</si>
  <si>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</si>
  <si>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</si>
  <si>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</si>
  <si>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</si>
  <si>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</si>
  <si>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</si>
  <si>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</si>
  <si>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</si>
  <si>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</si>
  <si>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</si>
  <si>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</si>
  <si>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</si>
  <si>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</si>
  <si>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</si>
  <si>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</si>
  <si>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</si>
  <si>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</si>
  <si>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</si>
  <si>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</si>
  <si>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</si>
  <si>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</si>
  <si>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</si>
  <si>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</si>
  <si>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</si>
  <si>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</si>
  <si>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</si>
  <si>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</si>
  <si>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</si>
  <si>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</si>
  <si>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</si>
  <si>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</si>
  <si>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</si>
  <si>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</si>
  <si>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</si>
  <si>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</si>
  <si>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</si>
  <si>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</si>
  <si>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</si>
  <si>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</si>
  <si>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</si>
  <si>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</si>
  <si>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</si>
  <si>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</si>
  <si>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</si>
  <si>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</si>
  <si>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</si>
  <si>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</si>
  <si>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</si>
  <si>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</si>
  <si>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</si>
  <si>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</si>
  <si>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</si>
  <si>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</si>
  <si>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</si>
  <si>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</si>
  <si>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</si>
  <si>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</si>
  <si>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</si>
  <si>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</si>
  <si>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</si>
  <si>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</si>
  <si>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</si>
  <si>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</si>
  <si>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</si>
  <si>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</si>
  <si>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</si>
  <si>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</si>
  <si>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</si>
  <si>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</si>
  <si>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</si>
  <si>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</si>
  <si>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</si>
  <si>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</si>
  <si>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</si>
  <si>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</si>
  <si>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</si>
  <si>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</si>
  <si>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</si>
  <si>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</si>
  <si>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</si>
  <si>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</si>
  <si>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</si>
  <si>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</si>
  <si>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</si>
  <si>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</si>
  <si>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</si>
  <si>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</si>
  <si>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</si>
  <si>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</si>
  <si>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</si>
  <si>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</si>
  <si>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</si>
  <si>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</si>
  <si>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</si>
  <si>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</si>
  <si>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</si>
  <si>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</si>
  <si>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</si>
  <si>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</si>
  <si>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</si>
  <si>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</si>
  <si>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</si>
  <si>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</si>
  <si>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</si>
  <si>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</si>
  <si>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</si>
  <si>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</si>
  <si>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</si>
  <si>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</si>
  <si>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</si>
  <si>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</si>
  <si>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</si>
  <si>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</si>
  <si>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</si>
  <si>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</si>
  <si>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</si>
  <si>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</si>
  <si>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</si>
  <si>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</si>
  <si>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</si>
  <si>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</si>
  <si>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</si>
  <si>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</si>
  <si>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</si>
  <si>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</si>
  <si>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</si>
  <si>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</si>
  <si>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</si>
  <si>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</si>
  <si>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</si>
  <si>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</si>
  <si>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</si>
  <si>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</si>
  <si>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</si>
  <si>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</si>
  <si>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</si>
  <si>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</si>
  <si>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</si>
  <si>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</si>
  <si>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</si>
  <si>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</si>
  <si>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</si>
  <si>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</si>
  <si>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</si>
  <si>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</si>
  <si>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</si>
  <si>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</si>
  <si>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</si>
  <si>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</si>
  <si>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</si>
  <si>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</si>
  <si>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</si>
  <si>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</si>
  <si>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</si>
  <si>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</si>
  <si>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</si>
  <si>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</si>
  <si>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</si>
  <si>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</si>
  <si>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</si>
  <si>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</si>
  <si>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</si>
  <si>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</si>
  <si>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</si>
  <si>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</si>
  <si>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</si>
  <si>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</si>
  <si>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</si>
  <si>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</si>
  <si>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</si>
  <si>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</si>
  <si>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</si>
  <si>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</si>
  <si>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</si>
  <si>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</si>
  <si>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</si>
  <si>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</si>
  <si>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</si>
  <si>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</si>
  <si>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</si>
  <si>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</si>
  <si>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</si>
  <si>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</si>
  <si>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</si>
  <si>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</si>
  <si>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</si>
  <si>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</si>
  <si>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</si>
  <si>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</si>
  <si>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</si>
  <si>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</si>
  <si>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</si>
  <si>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</si>
  <si>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</si>
  <si>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</si>
  <si>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</si>
  <si>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</si>
  <si>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</si>
  <si>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</si>
  <si>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</si>
  <si>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</si>
  <si>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</si>
  <si>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</si>
  <si>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</si>
  <si>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</si>
  <si>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</si>
  <si>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</si>
  <si>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</si>
  <si>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</si>
  <si>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</si>
  <si>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</si>
  <si>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</si>
  <si>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</si>
  <si>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</si>
  <si>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</si>
  <si>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</si>
  <si>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</si>
  <si>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</si>
  <si>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</si>
  <si>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</si>
  <si>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</si>
  <si>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</si>
  <si>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</si>
  <si>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</si>
  <si>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</si>
  <si>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</si>
  <si>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</si>
  <si>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</si>
  <si>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</si>
  <si>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</si>
  <si>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</si>
  <si>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</si>
  <si>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</si>
  <si>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</si>
  <si>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</si>
  <si>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</si>
  <si>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</si>
  <si>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</si>
  <si>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</si>
  <si>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</si>
  <si>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</si>
  <si>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</si>
  <si>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</si>
  <si>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</si>
  <si>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</si>
  <si>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</si>
  <si>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</si>
  <si>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</si>
  <si>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</si>
  <si>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</si>
  <si>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</si>
  <si>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</si>
  <si>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</si>
  <si>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</si>
  <si>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</si>
  <si>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</si>
  <si>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</si>
  <si>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</si>
  <si>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</si>
  <si>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</si>
  <si>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</si>
  <si>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</si>
  <si>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</si>
  <si>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</si>
  <si>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</si>
  <si>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</si>
  <si>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</si>
  <si>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</si>
  <si>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</si>
  <si>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</si>
  <si>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</si>
  <si>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</si>
  <si>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</si>
  <si>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</si>
  <si>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</si>
  <si>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</si>
  <si>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</si>
  <si>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</si>
  <si>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</si>
  <si>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</si>
  <si>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</si>
  <si>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</si>
  <si>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</si>
  <si>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</si>
  <si>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</si>
  <si>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</si>
  <si>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</si>
  <si>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</si>
  <si>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</si>
  <si>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</si>
  <si>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</si>
  <si>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</si>
  <si>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</si>
  <si>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</si>
  <si>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</si>
  <si>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</si>
  <si>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</si>
  <si>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</si>
  <si>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</si>
  <si>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</si>
  <si>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</si>
  <si>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</si>
  <si>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</si>
  <si>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</si>
  <si>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</si>
  <si>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</si>
  <si>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</si>
  <si>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</si>
  <si>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</si>
  <si>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</si>
  <si>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</si>
  <si>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</si>
  <si>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</si>
  <si>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</si>
  <si>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</si>
  <si>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</si>
  <si>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</si>
  <si>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</si>
  <si>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</si>
  <si>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</si>
  <si>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</si>
  <si>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</si>
  <si>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</si>
  <si>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</si>
  <si>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</si>
  <si>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</si>
  <si>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</si>
  <si>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</si>
  <si>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</si>
  <si>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</si>
  <si>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</si>
  <si>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</si>
  <si>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</si>
  <si>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</si>
  <si>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</si>
  <si>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</si>
  <si>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</si>
  <si>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</si>
  <si>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</si>
  <si>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</si>
  <si>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</si>
  <si>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</si>
  <si>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</si>
  <si>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</si>
  <si>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</si>
  <si>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</si>
  <si>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</si>
  <si>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</si>
  <si>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</si>
  <si>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</si>
  <si>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</si>
  <si>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</si>
  <si>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</si>
  <si>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</si>
  <si>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</si>
  <si>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</si>
  <si>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</si>
  <si>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</si>
  <si>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</si>
  <si>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</si>
  <si>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</si>
  <si>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</si>
  <si>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</si>
  <si>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</si>
  <si>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</si>
  <si>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</si>
  <si>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</si>
  <si>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</si>
  <si>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</si>
  <si>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</si>
  <si>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</si>
  <si>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</si>
  <si>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</si>
  <si>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</si>
  <si>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</si>
  <si>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</si>
  <si>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</si>
  <si>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</si>
  <si>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</si>
  <si>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</si>
  <si>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</si>
  <si>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</si>
  <si>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</si>
  <si>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</si>
  <si>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</si>
  <si>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</si>
  <si>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</si>
  <si>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</si>
  <si>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</si>
  <si>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</si>
  <si>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</si>
  <si>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</si>
  <si>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</si>
  <si>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</si>
  <si>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</si>
  <si>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</si>
  <si>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</si>
  <si>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</si>
  <si>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</si>
  <si>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</si>
  <si>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</si>
  <si>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</si>
  <si>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</si>
  <si>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</si>
  <si>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</si>
  <si>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</si>
  <si>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</si>
  <si>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</si>
  <si>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</si>
  <si>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</si>
  <si>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</si>
  <si>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</si>
  <si>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</si>
  <si>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</si>
  <si>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</si>
  <si>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</si>
  <si>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</si>
  <si>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</si>
  <si>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</si>
  <si>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</si>
  <si>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</si>
  <si>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</si>
  <si>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</si>
  <si>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</si>
  <si>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</si>
  <si>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</si>
  <si>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</si>
  <si>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</si>
  <si>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</si>
  <si>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</si>
  <si>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</si>
  <si>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</si>
  <si>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</si>
  <si>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</si>
  <si>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</si>
  <si>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</si>
  <si>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</si>
  <si>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</si>
  <si>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</si>
  <si>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</si>
  <si>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</si>
  <si>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</si>
  <si>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</si>
  <si>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</si>
  <si>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</si>
  <si>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</si>
  <si>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</si>
  <si>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</si>
  <si>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</si>
  <si>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</si>
  <si>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</si>
  <si>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</si>
  <si>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</si>
  <si>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</si>
  <si>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</si>
  <si>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</si>
  <si>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</si>
  <si>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</si>
  <si>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</si>
  <si>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</si>
  <si>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</si>
  <si>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</si>
  <si>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</si>
  <si>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</si>
  <si>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</si>
  <si>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</si>
  <si>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</si>
  <si>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</si>
  <si>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</si>
  <si>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</si>
  <si>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</si>
  <si>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</si>
  <si>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</si>
  <si>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</si>
  <si>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</si>
  <si>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</si>
  <si>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</si>
  <si>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</si>
  <si>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</si>
  <si>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</si>
  <si>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</si>
  <si>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</si>
  <si>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</si>
  <si>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</si>
  <si>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</si>
  <si>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</si>
  <si>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</si>
  <si>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</si>
  <si>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</si>
  <si>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</si>
  <si>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</si>
  <si>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</si>
  <si>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</si>
  <si>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</si>
  <si>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</si>
  <si>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</si>
  <si>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</si>
  <si>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</si>
  <si>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</si>
  <si>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</si>
  <si>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</si>
  <si>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</si>
  <si>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</si>
  <si>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</si>
  <si>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</si>
  <si>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</si>
  <si>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</si>
  <si>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</si>
  <si>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</si>
  <si>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</si>
  <si>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</si>
  <si>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</si>
  <si>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</si>
  <si>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</si>
  <si>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</si>
  <si>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</si>
  <si>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</si>
  <si>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</si>
  <si>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</si>
  <si>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</si>
  <si>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</si>
  <si>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</si>
  <si>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</si>
  <si>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</si>
  <si>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</si>
  <si>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</si>
  <si>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</si>
  <si>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</si>
  <si>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</si>
  <si>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</si>
  <si>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</si>
  <si>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</si>
  <si>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</si>
  <si>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</si>
  <si>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</si>
  <si>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</si>
  <si>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</si>
  <si>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</si>
  <si>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</si>
  <si>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</si>
  <si>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</si>
  <si>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</si>
  <si>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</si>
  <si>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</si>
  <si>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</si>
  <si>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</si>
  <si>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</si>
  <si>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</si>
  <si>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</si>
  <si>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</si>
  <si>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</si>
  <si>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</si>
  <si>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</si>
  <si>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</si>
  <si>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</si>
  <si>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</si>
  <si>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</si>
  <si>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</si>
  <si>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</si>
  <si>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</si>
  <si>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</si>
  <si>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</si>
  <si>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</si>
  <si>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</si>
  <si>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</si>
  <si>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</si>
  <si>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</si>
  <si>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</si>
  <si>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</si>
  <si>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</si>
  <si>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</si>
  <si>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</si>
  <si>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</si>
  <si>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</si>
  <si>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</si>
  <si>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</si>
  <si>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</si>
  <si>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</si>
  <si>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</si>
  <si>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</si>
  <si>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</si>
  <si>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</si>
  <si>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</si>
  <si>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</si>
  <si>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</si>
  <si>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</si>
  <si>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</si>
  <si>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</si>
  <si>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</si>
  <si>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</si>
  <si>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</si>
  <si>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</si>
  <si>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</si>
  <si>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</si>
  <si>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</si>
  <si>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</si>
  <si>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</si>
  <si>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</si>
  <si>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</si>
  <si>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</si>
  <si>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</si>
  <si>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</si>
  <si>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</si>
  <si>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</si>
  <si>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</si>
  <si>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</si>
  <si>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</si>
  <si>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</si>
  <si>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</si>
  <si>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</si>
  <si>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</si>
  <si>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</si>
  <si>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</si>
  <si>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</si>
  <si>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</si>
  <si>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</si>
  <si>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</si>
  <si>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</si>
  <si>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</si>
  <si>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</si>
  <si>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</si>
  <si>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</si>
  <si>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</si>
  <si>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</si>
  <si>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</si>
  <si>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</si>
  <si>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</si>
  <si>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</si>
  <si>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</si>
  <si>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</si>
  <si>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</si>
  <si>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</si>
  <si>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</si>
  <si>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</si>
  <si>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</si>
  <si>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</si>
  <si>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</si>
  <si>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</si>
  <si>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</si>
  <si>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</si>
  <si>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</si>
  <si>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</si>
  <si>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</si>
  <si>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</si>
  <si>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</si>
  <si>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</si>
  <si>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</si>
  <si>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</si>
  <si>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</si>
  <si>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</si>
  <si>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</si>
  <si>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</si>
  <si>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</si>
  <si>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</si>
  <si>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</si>
  <si>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</si>
  <si>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</si>
  <si>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</si>
  <si>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</si>
  <si>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</si>
  <si>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</si>
  <si>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</si>
  <si>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</si>
  <si>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</si>
  <si>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</si>
  <si>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</si>
  <si>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</si>
  <si>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</si>
  <si>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</si>
  <si>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</si>
  <si>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</si>
  <si>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</si>
  <si>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</si>
  <si>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</si>
  <si>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</si>
  <si>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</si>
  <si>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</si>
  <si>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</si>
  <si>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</si>
  <si>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</si>
  <si>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</si>
  <si>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</si>
  <si>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</si>
  <si>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</si>
  <si>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</si>
  <si>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</si>
  <si>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</si>
  <si>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</si>
  <si>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</si>
  <si>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</si>
  <si>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</si>
  <si>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</si>
  <si>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</si>
  <si>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</si>
  <si>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</si>
  <si>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</si>
  <si>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</si>
  <si>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</si>
  <si>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</si>
  <si>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</si>
  <si>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</si>
  <si>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</si>
  <si>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</si>
  <si>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</si>
  <si>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</si>
  <si>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</si>
  <si>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</si>
  <si>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</si>
  <si>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</si>
  <si>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</si>
  <si>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</si>
  <si>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</si>
  <si>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</si>
  <si>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</si>
  <si>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</si>
  <si>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</si>
  <si>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</si>
  <si>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</si>
  <si>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</si>
  <si>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</si>
  <si>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</si>
  <si>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</si>
  <si>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</si>
  <si>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</si>
  <si>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</si>
  <si>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</si>
  <si>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</si>
  <si>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</si>
  <si>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</si>
  <si>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</si>
  <si>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</si>
  <si>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</si>
  <si>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</si>
  <si>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</si>
  <si>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</si>
  <si>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</si>
  <si>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</si>
  <si>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</si>
  <si>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</si>
  <si>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</si>
  <si>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</si>
  <si>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</si>
  <si>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</si>
  <si>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</si>
  <si>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</si>
  <si>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</si>
  <si>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</si>
  <si>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</si>
  <si>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</si>
  <si>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</si>
  <si>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</si>
  <si>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</si>
  <si>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</si>
  <si>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</si>
  <si>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</si>
  <si>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</si>
  <si>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</si>
  <si>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</si>
  <si>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</si>
  <si>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</si>
  <si>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</si>
  <si>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</si>
  <si>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</si>
  <si>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</si>
  <si>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</si>
  <si>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</si>
  <si>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</si>
  <si>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</si>
  <si>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</si>
  <si>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</si>
  <si>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</si>
  <si>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</si>
  <si>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</si>
  <si>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</si>
  <si>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</si>
  <si>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</si>
  <si>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</si>
  <si>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</si>
  <si>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</si>
  <si>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</si>
  <si>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</si>
  <si>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</si>
  <si>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</si>
  <si>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</si>
  <si>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</si>
  <si>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</si>
  <si>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</si>
  <si>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</si>
  <si>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</si>
  <si>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</si>
  <si>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</si>
  <si>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</si>
  <si>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</si>
  <si>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</si>
  <si>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</si>
  <si>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</si>
  <si>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</si>
  <si>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</si>
  <si>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</si>
  <si>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</si>
  <si>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</si>
  <si>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</si>
  <si>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</si>
  <si>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</si>
  <si>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</si>
  <si>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</si>
  <si>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</si>
  <si>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</si>
  <si>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</si>
  <si>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</si>
  <si>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</si>
  <si>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</si>
  <si>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</si>
  <si>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</si>
  <si>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</si>
  <si>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</si>
  <si>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</si>
  <si>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</si>
  <si>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</si>
  <si>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</si>
  <si>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</si>
  <si>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</si>
  <si>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</si>
  <si>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</si>
  <si>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</si>
  <si>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</si>
  <si>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</si>
  <si>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</si>
  <si>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</si>
  <si>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</si>
  <si>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</si>
  <si>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</si>
  <si>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</si>
  <si>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</si>
  <si>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</si>
  <si>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</si>
  <si>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</si>
  <si>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</si>
  <si>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</si>
  <si>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</si>
  <si>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</si>
  <si>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</si>
  <si>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</si>
  <si>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</si>
  <si>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</si>
  <si>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</si>
  <si>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</si>
  <si>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</si>
  <si>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</si>
  <si>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</si>
  <si>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</si>
  <si>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</si>
  <si>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</si>
  <si>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</si>
  <si>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</si>
  <si>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</si>
  <si>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</si>
  <si>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</si>
  <si>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</si>
  <si>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</si>
  <si>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</si>
  <si>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</si>
  <si>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</si>
  <si>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</si>
  <si>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</si>
  <si>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</si>
  <si>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</si>
  <si>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</si>
  <si>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</si>
  <si>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</si>
  <si>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</si>
  <si>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</si>
  <si>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</si>
  <si>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</si>
  <si>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</si>
  <si>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</si>
  <si>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</si>
  <si>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</si>
  <si>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</si>
  <si>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</si>
  <si>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</si>
  <si>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</si>
  <si>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</si>
  <si>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</si>
  <si>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</si>
  <si>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</si>
  <si>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</si>
  <si>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</si>
  <si>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</si>
  <si>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</si>
  <si>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</si>
  <si>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</si>
  <si>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</si>
  <si>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</si>
  <si>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</si>
  <si>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</si>
  <si>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</si>
  <si>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</si>
  <si>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</si>
  <si>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</si>
  <si>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</si>
  <si>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</si>
  <si>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</si>
  <si>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</si>
  <si>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</si>
  <si>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</si>
  <si>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</si>
  <si>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</si>
  <si>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</si>
  <si>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</si>
  <si>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</si>
  <si>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</si>
  <si>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</si>
  <si>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</si>
  <si>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</si>
  <si>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</si>
  <si>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</si>
  <si>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</si>
  <si>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</si>
  <si>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</si>
  <si>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</si>
  <si>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</si>
  <si>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</si>
  <si>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</si>
  <si>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</si>
  <si>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</si>
  <si>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</si>
  <si>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</si>
  <si>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</si>
  <si>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</si>
  <si>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</si>
  <si>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</si>
  <si>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</si>
  <si>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</si>
  <si>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</si>
  <si>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</si>
  <si>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</si>
  <si>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</si>
  <si>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</si>
  <si>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</si>
  <si>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</si>
  <si>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</si>
  <si>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</si>
  <si>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</si>
  <si>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</si>
  <si>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</si>
  <si>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</si>
  <si>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</si>
  <si>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</si>
  <si>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</si>
  <si>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</si>
  <si>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</si>
  <si>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</si>
  <si>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</si>
  <si>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</si>
  <si>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</si>
  <si>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</si>
  <si>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</si>
  <si>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</si>
  <si>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</si>
  <si>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</si>
  <si>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</si>
  <si>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</si>
  <si>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</si>
  <si>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</si>
  <si>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</si>
  <si>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</si>
  <si>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</si>
  <si>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</si>
  <si>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</si>
  <si>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</si>
  <si>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</si>
  <si>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</si>
  <si>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</si>
  <si>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</si>
  <si>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</si>
  <si>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</si>
  <si>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</si>
  <si>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</si>
  <si>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</si>
  <si>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</si>
  <si>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</si>
  <si>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</si>
  <si>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</si>
  <si>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</si>
  <si>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</si>
  <si>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</si>
  <si>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</si>
  <si>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</si>
  <si>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</si>
  <si>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</si>
  <si>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</si>
  <si>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</si>
  <si>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</si>
  <si>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</si>
  <si>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</si>
  <si>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</si>
  <si>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</si>
  <si>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</si>
  <si>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</si>
  <si>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</si>
  <si>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</si>
  <si>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</si>
  <si>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</si>
  <si>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</si>
  <si>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</si>
  <si>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</si>
  <si>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</si>
  <si>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</si>
  <si>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</si>
  <si>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</si>
  <si>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</si>
  <si>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</si>
  <si>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</si>
  <si>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</si>
  <si>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</si>
  <si>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</si>
  <si>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</si>
  <si>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</si>
  <si>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</si>
  <si>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</si>
  <si>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</si>
  <si>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</si>
  <si>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</si>
  <si>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</si>
  <si>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</si>
  <si>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</si>
  <si>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</si>
  <si>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</si>
  <si>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</si>
  <si>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</si>
  <si>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</si>
  <si>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</si>
  <si>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</si>
  <si>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</si>
  <si>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</si>
  <si>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</si>
  <si>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</si>
  <si>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</si>
  <si>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</si>
  <si>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</si>
  <si>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</si>
  <si>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</si>
  <si>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</si>
  <si>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</si>
  <si>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</si>
  <si>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</si>
  <si>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</si>
  <si>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</si>
  <si>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</si>
  <si>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</si>
  <si>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</si>
  <si>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</si>
  <si>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</si>
  <si>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</si>
  <si>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</si>
  <si>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</si>
  <si>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</si>
  <si>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</si>
  <si>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</si>
  <si>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</si>
  <si>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</si>
  <si>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</si>
  <si>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</si>
  <si>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</si>
  <si>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</si>
  <si>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</si>
  <si>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</si>
  <si>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</si>
  <si>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</si>
  <si>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</si>
  <si>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</si>
  <si>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</si>
  <si>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</si>
  <si>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</si>
  <si>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</si>
  <si>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</si>
  <si>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</si>
  <si>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</si>
  <si>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</si>
  <si>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</si>
  <si>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</si>
  <si>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</si>
  <si>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</si>
  <si>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</si>
  <si>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</si>
  <si>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</si>
  <si>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</si>
  <si>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</si>
  <si>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</si>
  <si>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</si>
  <si>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</si>
  <si>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</si>
  <si>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</si>
  <si>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</si>
  <si>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</si>
  <si>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</si>
  <si>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</si>
  <si>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</si>
  <si>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</si>
  <si>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</si>
  <si>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</si>
  <si>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</si>
  <si>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</si>
  <si>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</si>
  <si>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</si>
  <si>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</si>
  <si>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</si>
  <si>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</si>
  <si>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</si>
  <si>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</si>
  <si>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</si>
  <si>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</si>
  <si>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</si>
  <si>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</si>
  <si>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</si>
  <si>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</si>
  <si>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</si>
  <si>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</si>
  <si>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</si>
  <si>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</si>
  <si>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</si>
  <si>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</si>
  <si>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</si>
  <si>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</si>
  <si>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</si>
  <si>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</si>
  <si>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</si>
  <si>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</si>
  <si>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</si>
  <si>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</si>
  <si>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</si>
  <si>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</si>
  <si>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</si>
  <si>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</si>
  <si>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</si>
  <si>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</si>
  <si>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</si>
  <si>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</si>
  <si>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</si>
  <si>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</si>
  <si>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</si>
  <si>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</si>
  <si>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</si>
  <si>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</si>
  <si>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</si>
  <si>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</si>
  <si>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</si>
  <si>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</si>
  <si>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</si>
  <si>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</si>
  <si>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</si>
  <si>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</si>
  <si>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</si>
  <si>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</si>
  <si>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</si>
  <si>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</si>
  <si>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</si>
  <si>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</si>
  <si>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</si>
  <si>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</si>
  <si>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</si>
  <si>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</si>
  <si>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</si>
  <si>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</si>
  <si>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</si>
  <si>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</si>
  <si>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</si>
  <si>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</si>
  <si>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</si>
  <si>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</si>
  <si>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</si>
  <si>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</si>
  <si>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</si>
  <si>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</si>
  <si>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</si>
  <si>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</si>
  <si>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</si>
  <si>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</si>
  <si>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</si>
  <si>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</si>
  <si>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</si>
  <si>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</si>
  <si>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</si>
  <si>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</si>
  <si>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</si>
  <si>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</si>
  <si>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</si>
  <si>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</si>
  <si>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</si>
  <si>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</si>
  <si>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</si>
  <si>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</si>
  <si>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</si>
  <si>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</si>
  <si>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</si>
  <si>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</si>
  <si>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</si>
  <si>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</si>
  <si>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</si>
  <si>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</si>
  <si>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</si>
  <si>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</si>
  <si>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</si>
  <si>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</si>
  <si>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</si>
  <si>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</si>
  <si>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</si>
  <si>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</si>
  <si>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</si>
  <si>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</si>
  <si>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</si>
  <si>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</si>
  <si>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</si>
  <si>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</si>
  <si>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</si>
  <si>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</si>
  <si>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</si>
  <si>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</si>
  <si>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</si>
  <si>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</si>
  <si>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</si>
  <si>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</si>
  <si>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</si>
  <si>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</si>
  <si>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</si>
  <si>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</si>
  <si>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</si>
  <si>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</si>
  <si>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</si>
  <si>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</si>
  <si>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</si>
  <si>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</si>
  <si>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</si>
  <si>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</si>
  <si>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</si>
  <si>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</si>
  <si>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</si>
  <si>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</si>
  <si>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</si>
  <si>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</si>
  <si>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</si>
  <si>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</si>
  <si>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</si>
  <si>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</si>
  <si>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</si>
  <si>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</si>
  <si>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</si>
  <si>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</si>
  <si>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</si>
  <si>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</si>
  <si>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</si>
  <si>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</si>
  <si>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</si>
  <si>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</si>
  <si>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</si>
  <si>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</si>
  <si>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</si>
  <si>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</si>
  <si>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</si>
  <si>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</si>
  <si>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</si>
  <si>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</si>
  <si>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</si>
  <si>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</si>
  <si>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</si>
  <si>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</si>
  <si>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</si>
  <si>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</si>
  <si>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</si>
  <si>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</si>
  <si>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</si>
  <si>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</si>
  <si>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</si>
  <si>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</si>
  <si>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</si>
  <si>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</si>
  <si>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</si>
  <si>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</si>
  <si>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</si>
  <si>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</si>
  <si>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</si>
  <si>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</si>
  <si>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</si>
  <si>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</si>
  <si>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</si>
  <si>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</si>
  <si>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</si>
  <si>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</si>
  <si>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</si>
  <si>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</si>
  <si>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</si>
  <si>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</si>
  <si>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</si>
  <si>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</si>
  <si>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</si>
  <si>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</si>
  <si>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</si>
  <si>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</si>
  <si>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</si>
  <si>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</si>
  <si>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</si>
  <si>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</si>
  <si>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</si>
  <si>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</si>
  <si>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</si>
  <si>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</si>
  <si>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</si>
  <si>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</si>
  <si>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</si>
  <si>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</si>
  <si>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</si>
  <si>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</si>
  <si>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</si>
  <si>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</si>
  <si>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</si>
  <si>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</si>
  <si>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</si>
  <si>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</si>
  <si>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</si>
  <si>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</si>
  <si>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</si>
  <si>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</si>
  <si>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</si>
  <si>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</si>
  <si>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</si>
  <si>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</si>
  <si>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</si>
  <si>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</si>
  <si>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</si>
  <si>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</si>
  <si>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</si>
  <si>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</si>
  <si>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</si>
  <si>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</si>
  <si>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</si>
  <si>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</si>
  <si>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</si>
  <si>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</si>
  <si>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</si>
  <si>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</si>
  <si>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</si>
  <si>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</si>
  <si>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</si>
  <si>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</si>
  <si>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</si>
  <si>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</si>
  <si>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</si>
  <si>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</si>
  <si>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</si>
  <si>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</si>
  <si>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</si>
  <si>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</si>
  <si>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</si>
  <si>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</si>
  <si>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</si>
  <si>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</si>
  <si>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</si>
  <si>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</si>
  <si>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</si>
  <si>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</si>
  <si>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</si>
  <si>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</si>
  <si>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</si>
  <si>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</si>
  <si>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</si>
  <si>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</si>
  <si>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</si>
  <si>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</si>
  <si>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</si>
  <si>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</si>
  <si>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</si>
  <si>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</si>
  <si>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</si>
  <si>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</si>
  <si>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</si>
  <si>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</si>
  <si>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</si>
  <si>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</si>
  <si>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</si>
  <si>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</si>
  <si>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</si>
  <si>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</si>
  <si>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</si>
  <si>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</si>
  <si>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</si>
  <si>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</si>
  <si>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</si>
  <si>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</si>
  <si>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</si>
  <si>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</si>
  <si>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</si>
  <si>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</si>
  <si>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</si>
  <si>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</si>
  <si>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</si>
  <si>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</si>
  <si>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</si>
  <si>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</si>
  <si>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</si>
  <si>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</si>
  <si>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</si>
  <si>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</si>
  <si>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</si>
  <si>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</si>
  <si>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</si>
  <si>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</si>
  <si>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</si>
  <si>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</si>
  <si>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</si>
  <si>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</si>
  <si>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</si>
  <si>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</si>
  <si>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</si>
  <si>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</si>
  <si>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</si>
  <si>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</si>
  <si>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</si>
  <si>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</si>
  <si>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</si>
  <si>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</si>
  <si>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</si>
  <si>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</si>
  <si>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</si>
  <si>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</si>
  <si>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</si>
  <si>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</si>
  <si>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</si>
  <si>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</si>
  <si>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</si>
  <si>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</si>
  <si>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</si>
  <si>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</si>
  <si>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</si>
  <si>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</si>
  <si>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</si>
  <si>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</si>
  <si>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</si>
  <si>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</si>
  <si>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</si>
  <si>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</si>
  <si>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</si>
  <si>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</si>
  <si>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</si>
  <si>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</si>
  <si>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</si>
  <si>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</si>
  <si>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</si>
  <si>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</si>
  <si>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</si>
  <si>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</si>
  <si>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</si>
  <si>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</si>
  <si>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</si>
  <si>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</si>
  <si>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</si>
  <si>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</si>
  <si>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</si>
  <si>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</si>
  <si>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</si>
  <si>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</si>
  <si>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</si>
  <si>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</si>
  <si>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</si>
  <si>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</si>
  <si>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</si>
  <si>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</si>
  <si>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</si>
  <si>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</si>
  <si>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</si>
  <si>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</si>
  <si>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</si>
  <si>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</si>
  <si>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</si>
  <si>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</si>
  <si>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</si>
  <si>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</si>
  <si>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</si>
  <si>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</si>
  <si>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</si>
  <si>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</si>
  <si>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</si>
  <si>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</si>
  <si>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</si>
  <si>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</si>
  <si>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</si>
  <si>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</si>
  <si>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</si>
  <si>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</si>
  <si>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</si>
  <si>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</si>
  <si>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</si>
  <si>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</si>
  <si>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</si>
  <si>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</si>
  <si>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</si>
  <si>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</si>
  <si>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</si>
  <si>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</si>
  <si>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</si>
  <si>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</si>
  <si>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</si>
  <si>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</si>
  <si>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</si>
  <si>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</si>
  <si>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</si>
  <si>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</si>
  <si>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</si>
  <si>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</si>
  <si>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</si>
  <si>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</si>
  <si>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</si>
  <si>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</si>
  <si>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</si>
  <si>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</si>
  <si>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</si>
  <si>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</si>
  <si>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</si>
  <si>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</si>
  <si>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</si>
  <si>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</si>
  <si>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</si>
  <si>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</si>
  <si>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</si>
  <si>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</si>
  <si>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</si>
  <si>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</si>
  <si>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</si>
  <si>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</si>
  <si>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</si>
  <si>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</si>
  <si>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</si>
  <si>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</si>
  <si>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</si>
  <si>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</si>
  <si>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</si>
  <si>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</si>
  <si>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</si>
  <si>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</si>
  <si>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</si>
  <si>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</si>
  <si>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</si>
  <si>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</si>
  <si>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</si>
  <si>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</si>
  <si>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</si>
  <si>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</si>
  <si>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</si>
  <si>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</si>
  <si>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</si>
  <si>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</si>
  <si>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</si>
  <si>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</si>
  <si>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</si>
  <si>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</si>
  <si>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</si>
  <si>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</si>
  <si>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</si>
  <si>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</si>
  <si>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</si>
  <si>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</si>
  <si>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</si>
  <si>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</si>
  <si>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</si>
  <si>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</si>
  <si>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</si>
  <si>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</si>
  <si>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</si>
  <si>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</si>
  <si>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</si>
  <si>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</si>
  <si>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</si>
  <si>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</si>
  <si>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</si>
  <si>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</si>
  <si>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</si>
  <si>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</si>
  <si>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</si>
  <si>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</si>
  <si>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</si>
  <si>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</si>
  <si>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</si>
  <si>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</si>
  <si>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</si>
  <si>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</si>
  <si>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</si>
  <si>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</si>
  <si>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</si>
  <si>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</si>
  <si>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</si>
  <si>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</si>
  <si>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</si>
  <si>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</si>
  <si>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</si>
  <si>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</si>
  <si>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</si>
  <si>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</si>
  <si>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</si>
  <si>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</si>
  <si>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</si>
  <si>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</si>
  <si>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</si>
  <si>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</si>
  <si>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</si>
  <si>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</si>
  <si>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</si>
  <si>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</si>
  <si>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</si>
  <si>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</si>
  <si>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</si>
  <si>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</si>
  <si>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</si>
  <si>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</si>
  <si>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</si>
  <si>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</si>
  <si>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</si>
  <si>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</si>
  <si>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</si>
  <si>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</si>
  <si>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</si>
  <si>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</si>
  <si>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</si>
  <si>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</si>
  <si>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</si>
  <si>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</si>
  <si>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</si>
  <si>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</si>
  <si>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</si>
  <si>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</si>
  <si>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</si>
  <si>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</si>
  <si>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</si>
  <si>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</si>
  <si>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</si>
  <si>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</si>
  <si>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</si>
  <si>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</si>
  <si>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</si>
  <si>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</si>
  <si>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</si>
  <si>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</si>
  <si>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</si>
  <si>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</si>
  <si>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</si>
  <si>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</si>
  <si>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</si>
  <si>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</si>
  <si>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</si>
  <si>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</si>
  <si>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</si>
  <si>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</si>
  <si>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</si>
  <si>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</si>
  <si>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</si>
  <si>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</si>
  <si>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</si>
  <si>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</si>
  <si>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</si>
  <si>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</si>
  <si>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</si>
  <si>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</si>
  <si>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</si>
  <si>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</si>
  <si>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</si>
  <si>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</si>
  <si>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</si>
  <si>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</si>
  <si>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</si>
  <si>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</si>
  <si>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</si>
  <si>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</si>
  <si>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</si>
  <si>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</si>
  <si>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</si>
  <si>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</si>
  <si>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</si>
  <si>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</si>
  <si>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</si>
  <si>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</si>
  <si>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</si>
  <si>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</si>
  <si>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</si>
  <si>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</si>
  <si>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</si>
  <si>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</si>
  <si>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</si>
  <si>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</si>
  <si>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</si>
  <si>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</si>
  <si>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</si>
  <si>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</si>
  <si>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</si>
  <si>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</si>
  <si>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</si>
  <si>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</si>
  <si>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</si>
  <si>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</si>
  <si>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</si>
  <si>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</si>
  <si>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</si>
  <si>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</si>
  <si>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</si>
  <si>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</si>
  <si>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</si>
  <si>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</si>
  <si>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</si>
  <si>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</si>
  <si>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</si>
  <si>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</si>
  <si>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</si>
  <si>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</si>
  <si>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</si>
  <si>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</si>
  <si>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</si>
  <si>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</si>
  <si>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</si>
  <si>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</si>
  <si>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</si>
  <si>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</si>
  <si>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</si>
  <si>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</si>
  <si>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</si>
  <si>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</si>
  <si>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</si>
  <si>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</si>
  <si>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</si>
  <si>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</si>
  <si>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</si>
  <si>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</si>
  <si>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</si>
  <si>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</si>
  <si>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</si>
  <si>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</si>
  <si>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</si>
  <si>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</si>
  <si>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</si>
  <si>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</si>
  <si>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</si>
  <si>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</si>
  <si>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</si>
  <si>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</si>
  <si>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</si>
  <si>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</si>
  <si>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</si>
  <si>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</si>
  <si>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</si>
  <si>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</si>
  <si>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</si>
  <si>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</si>
  <si>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</si>
  <si>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</si>
  <si>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</si>
  <si>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</si>
  <si>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</si>
  <si>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</si>
  <si>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</si>
  <si>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</si>
  <si>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</si>
  <si>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</si>
  <si>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</si>
  <si>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</si>
  <si>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</si>
  <si>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</si>
  <si>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</si>
  <si>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</si>
  <si>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</si>
  <si>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</si>
  <si>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</si>
  <si>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</si>
  <si>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</si>
  <si>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</si>
  <si>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</si>
  <si>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</si>
  <si>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</si>
  <si>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</si>
  <si>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</si>
  <si>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</si>
  <si>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</si>
  <si>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</si>
  <si>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</si>
  <si>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</si>
  <si>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</si>
  <si>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</si>
  <si>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</si>
  <si>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</si>
  <si>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</si>
  <si>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</si>
  <si>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</si>
  <si>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</si>
  <si>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</si>
  <si>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</si>
  <si>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</si>
  <si>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</si>
  <si>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</si>
  <si>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</si>
  <si>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</si>
  <si>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</si>
  <si>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</si>
  <si>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</si>
  <si>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</si>
  <si>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</si>
  <si>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</si>
  <si>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</si>
  <si>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</si>
  <si>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</si>
  <si>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</si>
  <si>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</si>
  <si>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</si>
  <si>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</si>
  <si>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</si>
  <si>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</si>
  <si>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</si>
  <si>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</si>
  <si>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</si>
  <si>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</si>
  <si>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</si>
  <si>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</si>
  <si>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</si>
  <si>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</si>
  <si>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</si>
  <si>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</si>
  <si>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</si>
  <si>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</si>
  <si>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</si>
  <si>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</si>
  <si>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</si>
  <si>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</si>
  <si>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</si>
  <si>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</si>
  <si>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</si>
  <si>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</si>
  <si>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</si>
  <si>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</si>
  <si>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</si>
  <si>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</si>
  <si>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</si>
  <si>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</si>
  <si>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</si>
  <si>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</si>
  <si>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</si>
  <si>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</si>
  <si>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</si>
  <si>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</si>
  <si>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</si>
  <si>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</si>
  <si>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</si>
  <si>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</si>
  <si>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</si>
  <si>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</si>
  <si>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</si>
  <si>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</si>
  <si>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</si>
  <si>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</si>
  <si>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</si>
  <si>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</si>
  <si>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</si>
  <si>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</si>
  <si>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</si>
  <si>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</si>
  <si>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</si>
  <si>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</si>
  <si>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</si>
  <si>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</si>
  <si>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</si>
  <si>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</si>
  <si>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</si>
  <si>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</si>
  <si>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</si>
  <si>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</si>
  <si>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</si>
  <si>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</si>
  <si>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</si>
  <si>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</si>
  <si>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</si>
  <si>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</si>
  <si>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</si>
  <si>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</si>
  <si>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</si>
  <si>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</si>
  <si>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</si>
  <si>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</si>
  <si>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</si>
  <si>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</si>
  <si>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</si>
  <si>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</si>
  <si>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</si>
  <si>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</si>
  <si>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</si>
  <si>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</si>
  <si>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</si>
  <si>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</si>
  <si>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</si>
  <si>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</si>
  <si>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</si>
  <si>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</si>
  <si>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</si>
  <si>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</si>
  <si>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</si>
  <si>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</si>
  <si>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</si>
  <si>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</si>
  <si>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</si>
  <si>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</si>
  <si>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</si>
  <si>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</si>
  <si>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</si>
  <si>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</si>
  <si>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</si>
  <si>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</si>
  <si>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</si>
  <si>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</si>
  <si>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</si>
  <si>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</si>
  <si>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</si>
  <si>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</si>
  <si>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</si>
  <si>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</si>
  <si>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</si>
  <si>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</si>
  <si>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</si>
  <si>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</si>
  <si>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</si>
  <si>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</si>
  <si>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</si>
  <si>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</si>
  <si>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</si>
  <si>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</si>
  <si>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</si>
  <si>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</si>
  <si>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</si>
  <si>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</si>
  <si>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</si>
  <si>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</si>
  <si>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</si>
  <si>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</si>
  <si>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</si>
  <si>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</si>
  <si>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</si>
  <si>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</si>
  <si>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</si>
  <si>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</si>
  <si>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</si>
  <si>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</si>
  <si>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</si>
  <si>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</si>
  <si>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</si>
  <si>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</si>
  <si>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</si>
  <si>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</si>
  <si>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</si>
  <si>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</si>
  <si>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</si>
  <si>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</si>
  <si>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</si>
  <si>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</si>
  <si>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</si>
  <si>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</si>
  <si>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</si>
  <si>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</si>
  <si>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</si>
  <si>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</si>
  <si>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</si>
  <si>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</si>
  <si>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</si>
  <si>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</si>
  <si>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</si>
  <si>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</si>
  <si>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</si>
  <si>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</si>
  <si>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</si>
  <si>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</si>
  <si>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</si>
  <si>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</si>
  <si>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</si>
  <si>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</si>
  <si>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</si>
  <si>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</si>
  <si>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</si>
  <si>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</si>
  <si>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</si>
  <si>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</si>
  <si>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</si>
  <si>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</si>
  <si>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</si>
  <si>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</si>
  <si>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</si>
  <si>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</si>
  <si>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</si>
  <si>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</si>
  <si>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</si>
  <si>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</si>
  <si>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</si>
  <si>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</si>
  <si>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</si>
  <si>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</si>
  <si>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</si>
  <si>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</si>
  <si>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</si>
  <si>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</si>
  <si>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</si>
  <si>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</si>
  <si>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</si>
  <si>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</si>
  <si>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</si>
  <si>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</si>
  <si>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</si>
  <si>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</si>
  <si>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</si>
  <si>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</si>
  <si>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</si>
  <si>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</si>
  <si>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</si>
  <si>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</si>
  <si>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</si>
  <si>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</si>
  <si>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</si>
  <si>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</si>
  <si>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</si>
  <si>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</si>
  <si>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</si>
  <si>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</si>
  <si>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</si>
  <si>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</si>
  <si>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</si>
  <si>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</si>
  <si>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</si>
  <si>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</si>
  <si>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</si>
  <si>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</si>
  <si>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</si>
  <si>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</si>
  <si>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</si>
  <si>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</si>
  <si>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</si>
  <si>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</si>
  <si>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</si>
  <si>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</si>
  <si>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</si>
  <si>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</si>
  <si>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</si>
  <si>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</si>
  <si>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</si>
  <si>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</si>
  <si>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</si>
  <si>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</si>
  <si>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</si>
  <si>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</si>
  <si>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</si>
  <si>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</si>
  <si>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</si>
  <si>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</si>
  <si>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</si>
  <si>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</si>
  <si>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</si>
  <si>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</si>
  <si>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</si>
  <si>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</si>
  <si>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</si>
  <si>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</si>
  <si>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</si>
  <si>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</si>
  <si>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</si>
  <si>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</si>
  <si>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</si>
  <si>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</si>
  <si>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</si>
  <si>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</si>
  <si>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</si>
  <si>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</si>
  <si>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</si>
  <si>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</si>
  <si>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</si>
  <si>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</si>
  <si>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</si>
  <si>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</si>
  <si>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</si>
  <si>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</si>
  <si>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</si>
  <si>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</si>
  <si>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</si>
  <si>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</si>
  <si>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</si>
  <si>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</si>
  <si>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</si>
  <si>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</si>
  <si>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</si>
  <si>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</si>
  <si>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</si>
  <si>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</si>
  <si>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</si>
  <si>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</si>
  <si>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</si>
  <si>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</si>
  <si>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</si>
  <si>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</si>
  <si>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</si>
  <si>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</si>
  <si>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</si>
  <si>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</si>
  <si>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</si>
  <si>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</si>
  <si>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</si>
  <si>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</si>
  <si>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</si>
  <si>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</si>
  <si>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</si>
  <si>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</si>
  <si>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</si>
  <si>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</si>
  <si>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</si>
  <si>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</si>
  <si>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</si>
  <si>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</si>
  <si>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</si>
  <si>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</si>
  <si>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</si>
  <si>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</si>
  <si>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</si>
  <si>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</si>
  <si>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</si>
  <si>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</si>
  <si>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</si>
  <si>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</si>
  <si>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</si>
  <si>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</si>
  <si>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</si>
  <si>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</si>
  <si>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</si>
  <si>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</si>
  <si>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</si>
  <si>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</si>
  <si>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</si>
  <si>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</si>
  <si>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</si>
  <si>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</si>
  <si>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</si>
  <si>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</si>
  <si>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</si>
  <si>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</si>
  <si>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</si>
  <si>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</si>
  <si>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</si>
  <si>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</si>
  <si>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</si>
  <si>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</si>
  <si>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</si>
  <si>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</si>
  <si>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</si>
  <si>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</si>
  <si>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</si>
  <si>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</si>
  <si>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</si>
  <si>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</si>
  <si>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</si>
  <si>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</si>
  <si>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</si>
  <si>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</si>
  <si>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</si>
  <si>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</si>
  <si>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</si>
  <si>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</si>
  <si>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</si>
  <si>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</si>
  <si>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</si>
  <si>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</si>
  <si>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</si>
  <si>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</si>
  <si>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</si>
  <si>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</si>
  <si>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</si>
  <si>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</si>
  <si>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</si>
  <si>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</si>
  <si>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</si>
  <si>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</si>
  <si>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</si>
  <si>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</si>
  <si>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</si>
  <si>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</si>
  <si>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</si>
  <si>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</si>
  <si>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</si>
  <si>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</si>
  <si>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</si>
  <si>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</si>
  <si>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</si>
  <si>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</si>
  <si>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</si>
  <si>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</si>
  <si>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</si>
  <si>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</si>
  <si>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</si>
  <si>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</si>
  <si>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</si>
  <si>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</si>
  <si>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</si>
  <si>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</si>
  <si>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</si>
  <si>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</si>
  <si>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</si>
  <si>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</si>
  <si>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</si>
  <si>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</si>
  <si>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</si>
  <si>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</si>
  <si>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</si>
  <si>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</si>
  <si>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</si>
  <si>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</si>
  <si>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</si>
  <si>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</si>
  <si>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</si>
  <si>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</si>
  <si>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</si>
  <si>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</si>
  <si>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</si>
  <si>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</si>
  <si>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</si>
  <si>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</si>
  <si>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</si>
  <si>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</si>
  <si>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</si>
  <si>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</si>
  <si>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</si>
  <si>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</si>
  <si>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</si>
  <si>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</si>
  <si>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</si>
  <si>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</si>
  <si>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</si>
  <si>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</si>
  <si>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</si>
  <si>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</si>
  <si>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</si>
  <si>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</si>
  <si>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</si>
  <si>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</si>
  <si>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</si>
  <si>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</si>
  <si>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</si>
  <si>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</si>
  <si>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</si>
  <si>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</si>
  <si>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</si>
  <si>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</si>
  <si>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</si>
  <si>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</si>
  <si>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</si>
  <si>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</si>
  <si>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</si>
  <si>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</si>
  <si>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</si>
  <si>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</si>
  <si>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</si>
  <si>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</si>
  <si>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</si>
  <si>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</si>
  <si>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</si>
  <si>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</si>
  <si>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</si>
  <si>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</si>
  <si>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</si>
  <si>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</si>
  <si>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</si>
  <si>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</si>
  <si>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</si>
  <si>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</si>
  <si>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</si>
  <si>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</si>
  <si>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</si>
  <si>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</si>
  <si>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</si>
  <si>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</si>
  <si>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</si>
  <si>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</si>
  <si>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</si>
  <si>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</si>
  <si>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</si>
  <si>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</si>
  <si>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</si>
  <si>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</si>
  <si>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</si>
  <si>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</si>
  <si>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</si>
  <si>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</si>
  <si>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</si>
  <si>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</si>
  <si>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</si>
  <si>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</si>
  <si>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</si>
  <si>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</si>
  <si>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</si>
  <si>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</si>
  <si>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</si>
  <si>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</si>
  <si>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</si>
  <si>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</si>
  <si>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</si>
  <si>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</si>
  <si>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</si>
  <si>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</si>
  <si>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</si>
  <si>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</si>
  <si>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</si>
  <si>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</si>
  <si>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</si>
  <si>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</si>
  <si>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</si>
  <si>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</si>
  <si>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</si>
  <si>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</si>
  <si>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</si>
  <si>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</si>
  <si>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</si>
  <si>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</si>
  <si>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</si>
  <si>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</si>
  <si>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</si>
  <si>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</si>
  <si>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</si>
  <si>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</si>
  <si>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</si>
  <si>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</si>
  <si>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</si>
  <si>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</si>
  <si>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</si>
  <si>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</si>
  <si>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</si>
  <si>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</si>
  <si>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</si>
  <si>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</si>
  <si>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</si>
  <si>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</si>
  <si>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</si>
  <si>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</si>
  <si>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</si>
  <si>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</si>
  <si>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</si>
  <si>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</si>
  <si>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</si>
  <si>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</si>
  <si>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</si>
  <si>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</si>
  <si>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</si>
  <si>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</si>
  <si>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</si>
  <si>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</si>
  <si>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</si>
  <si>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</si>
  <si>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</si>
  <si>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</si>
  <si>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</si>
  <si>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</si>
  <si>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</si>
  <si>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</si>
  <si>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</si>
  <si>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</si>
  <si>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</si>
  <si>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</si>
  <si>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</si>
  <si>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</si>
  <si>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</si>
  <si>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</si>
  <si>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</si>
  <si>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</si>
  <si>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</si>
  <si>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</si>
  <si>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</si>
  <si>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</si>
  <si>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</si>
  <si>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</si>
  <si>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</si>
  <si>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</si>
  <si>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</si>
  <si>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</si>
  <si>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</si>
  <si>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</si>
  <si>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</si>
  <si>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</si>
  <si>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</si>
  <si>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</si>
  <si>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</si>
  <si>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</si>
  <si>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</si>
  <si>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</si>
  <si>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</si>
  <si>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</si>
  <si>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</si>
  <si>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</si>
  <si>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</si>
  <si>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</si>
  <si>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</si>
  <si>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</si>
  <si>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</si>
  <si>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</si>
  <si>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</si>
  <si>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</si>
  <si>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</si>
  <si>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</si>
  <si>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</si>
  <si>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</si>
  <si>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</si>
  <si>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</si>
  <si>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</si>
  <si>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</si>
  <si>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</si>
  <si>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</si>
  <si>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</si>
  <si>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</si>
  <si>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</si>
  <si>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</si>
  <si>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</si>
  <si>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</si>
  <si>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</si>
  <si>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</si>
  <si>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</si>
  <si>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</si>
  <si>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</si>
  <si>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</si>
  <si>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</si>
  <si>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</si>
  <si>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</si>
  <si>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</si>
  <si>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</si>
  <si>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</si>
  <si>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</si>
  <si>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</si>
  <si>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</si>
  <si>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</si>
  <si>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</si>
  <si>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</si>
  <si>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</si>
  <si>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</si>
  <si>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</si>
  <si>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</si>
  <si>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</si>
  <si>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</si>
  <si>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</si>
  <si>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</si>
  <si>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</si>
  <si>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</si>
  <si>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</si>
  <si>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</si>
  <si>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</si>
  <si>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</si>
  <si>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</si>
  <si>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</si>
  <si>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</si>
  <si>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</si>
  <si>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</si>
  <si>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</si>
  <si>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</si>
  <si>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</si>
  <si>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</si>
  <si>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</si>
  <si>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</si>
  <si>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</si>
  <si>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</si>
  <si>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</si>
  <si>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</si>
  <si>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</si>
  <si>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</si>
  <si>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</si>
  <si>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</si>
  <si>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</si>
  <si>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</si>
  <si>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</si>
  <si>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</si>
  <si>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</si>
  <si>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</si>
  <si>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</si>
  <si>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</si>
  <si>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</si>
  <si>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</si>
  <si>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</si>
  <si>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</si>
  <si>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</si>
  <si>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</si>
  <si>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</si>
  <si>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</si>
  <si>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</si>
  <si>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</si>
  <si>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</si>
  <si>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</si>
  <si>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</si>
  <si>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</si>
  <si>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</si>
  <si>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</si>
  <si>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</si>
  <si>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</si>
  <si>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</si>
  <si>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</si>
  <si>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</si>
  <si>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</si>
  <si>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</si>
  <si>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</si>
  <si>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</si>
  <si>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</si>
  <si>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</si>
  <si>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</si>
  <si>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</si>
  <si>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</si>
  <si>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</si>
  <si>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</si>
  <si>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</si>
  <si>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</si>
  <si>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</si>
  <si>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</si>
  <si>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</si>
  <si>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</si>
  <si>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</si>
  <si>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</si>
  <si>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</si>
  <si>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</si>
  <si>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</si>
  <si>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</si>
  <si>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</si>
  <si>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</si>
  <si>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</si>
  <si>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</si>
  <si>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</si>
  <si>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</si>
  <si>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</si>
  <si>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</si>
  <si>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</si>
  <si>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</si>
  <si>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</si>
  <si>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</si>
  <si>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</si>
  <si>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</si>
  <si>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</si>
  <si>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</si>
  <si>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</si>
  <si>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</si>
  <si>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</si>
  <si>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</si>
  <si>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</si>
  <si>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</si>
  <si>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</si>
  <si>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</si>
  <si>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</si>
  <si>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</si>
  <si>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</si>
  <si>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</si>
  <si>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</si>
  <si>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</si>
  <si>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</si>
  <si>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</si>
  <si>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</si>
  <si>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</si>
  <si>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</si>
  <si>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</si>
  <si>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</si>
  <si>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</si>
  <si>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</si>
  <si>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</si>
  <si>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</si>
  <si>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</si>
  <si>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</si>
  <si>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</si>
  <si>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</si>
  <si>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</si>
  <si>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</si>
  <si>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</si>
  <si>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</si>
  <si>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</si>
  <si>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</si>
  <si>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</si>
  <si>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</si>
  <si>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</si>
  <si>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</si>
  <si>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</si>
  <si>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</si>
  <si>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</si>
  <si>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</si>
  <si>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</si>
  <si>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</si>
  <si>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</si>
  <si>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</si>
  <si>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</si>
  <si>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</si>
  <si>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</si>
  <si>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</si>
  <si>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</si>
  <si>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</si>
  <si>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</si>
  <si>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</si>
  <si>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</si>
  <si>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</si>
  <si>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</si>
  <si>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</si>
  <si>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</si>
  <si>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</si>
  <si>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</si>
  <si>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</si>
  <si>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</si>
  <si>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</si>
  <si>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</si>
  <si>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</si>
  <si>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</si>
  <si>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</si>
  <si>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</si>
  <si>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</si>
  <si>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</si>
  <si>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</si>
  <si>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</si>
  <si>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</si>
  <si>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</si>
  <si>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</si>
  <si>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</si>
  <si>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</si>
  <si>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</si>
  <si>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</si>
  <si>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</si>
  <si>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</si>
  <si>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</si>
  <si>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</si>
  <si>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</si>
  <si>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</si>
  <si>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</si>
  <si>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</si>
  <si>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</si>
  <si>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</si>
  <si>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</si>
  <si>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</si>
  <si>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</si>
  <si>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</si>
  <si>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</si>
  <si>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</si>
  <si>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</si>
  <si>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</si>
  <si>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</si>
  <si>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</si>
  <si>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</si>
  <si>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</si>
  <si>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</si>
  <si>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</si>
  <si>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</si>
  <si>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</si>
  <si>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</si>
  <si>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</si>
  <si>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</si>
  <si>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</si>
  <si>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</si>
  <si>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</si>
  <si>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</si>
  <si>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</si>
  <si>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</si>
  <si>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</si>
  <si>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</si>
  <si>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</si>
  <si>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</si>
  <si>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</si>
  <si>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</si>
  <si>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</si>
  <si>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</si>
  <si>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</si>
  <si>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</si>
  <si>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</si>
  <si>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</si>
  <si>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</si>
  <si>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</si>
  <si>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</si>
  <si>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</si>
  <si>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</si>
  <si>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</si>
  <si>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</si>
  <si>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</si>
  <si>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</si>
  <si>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</si>
  <si>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</si>
  <si>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</si>
  <si>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</si>
  <si>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</si>
  <si>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</si>
  <si>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</si>
  <si>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</si>
  <si>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</si>
  <si>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</si>
  <si>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</si>
  <si>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</si>
  <si>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</si>
  <si>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</si>
  <si>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</si>
  <si>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</si>
  <si>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</si>
  <si>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</si>
  <si>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</si>
  <si>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</si>
  <si>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</si>
  <si>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</si>
  <si>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</si>
  <si>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</si>
  <si>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</si>
  <si>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</si>
  <si>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</si>
  <si>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</si>
  <si>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</si>
  <si>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</si>
  <si>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</si>
  <si>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</si>
  <si>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</si>
  <si>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</si>
  <si>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</si>
  <si>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</si>
  <si>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</si>
  <si>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</si>
  <si>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</si>
  <si>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</si>
  <si>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</si>
  <si>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</si>
  <si>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</si>
  <si>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</si>
  <si>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</si>
  <si>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</si>
  <si>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</si>
  <si>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</si>
  <si>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</si>
  <si>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</si>
  <si>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</si>
  <si>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</si>
  <si>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</si>
  <si>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</si>
  <si>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</si>
  <si>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</si>
  <si>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</si>
  <si>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</si>
  <si>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</si>
  <si>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</si>
  <si>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</si>
  <si>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</si>
  <si>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</si>
  <si>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</si>
  <si>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</si>
  <si>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</si>
  <si>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</si>
  <si>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</si>
  <si>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</si>
  <si>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</si>
  <si>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</si>
  <si>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</si>
  <si>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</si>
  <si>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</si>
  <si>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</si>
  <si>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</si>
  <si>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</si>
  <si>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</si>
  <si>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</si>
  <si>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</si>
  <si>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</si>
  <si>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</si>
  <si>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</si>
  <si>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</si>
  <si>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</si>
  <si>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</si>
  <si>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</si>
  <si>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</si>
  <si>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</si>
  <si>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</si>
  <si>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</si>
  <si>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</si>
  <si>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</si>
  <si>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</si>
  <si>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</si>
  <si>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</si>
  <si>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</si>
  <si>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</si>
  <si>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</si>
  <si>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</si>
  <si>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</si>
  <si>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</si>
  <si>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</si>
  <si>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</si>
  <si>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</si>
  <si>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</si>
  <si>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</si>
  <si>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</si>
  <si>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</si>
  <si>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</si>
  <si>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</si>
  <si>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</si>
  <si>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</si>
  <si>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</si>
  <si>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</si>
  <si>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</si>
  <si>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</si>
  <si>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</si>
  <si>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</si>
  <si>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</si>
  <si>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</si>
  <si>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</si>
  <si>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</si>
  <si>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</si>
  <si>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</si>
  <si>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</si>
  <si>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</si>
  <si>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</si>
  <si>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</si>
  <si>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</si>
  <si>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</si>
  <si>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</si>
  <si>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</si>
  <si>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</si>
  <si>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</si>
  <si>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</si>
  <si>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</si>
  <si>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</si>
  <si>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</si>
  <si>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</si>
  <si>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</si>
  <si>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</si>
  <si>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</si>
  <si>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</si>
  <si>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</si>
  <si>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</si>
  <si>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</si>
  <si>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</si>
  <si>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</si>
  <si>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</si>
  <si>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</si>
  <si>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</si>
  <si>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</si>
  <si>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</si>
  <si>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</si>
  <si>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</si>
  <si>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</si>
  <si>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</si>
  <si>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</si>
  <si>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</si>
  <si>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</si>
  <si>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</si>
  <si>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</si>
  <si>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</si>
  <si>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</si>
  <si>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</si>
  <si>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</si>
  <si>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</si>
  <si>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</si>
  <si>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</si>
  <si>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</si>
  <si>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</si>
  <si>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</si>
  <si>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</si>
  <si>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</si>
  <si>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</si>
  <si>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</si>
  <si>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</si>
  <si>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</si>
  <si>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</si>
  <si>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</si>
  <si>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</si>
  <si>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</si>
  <si>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</si>
  <si>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</si>
  <si>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</si>
  <si>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</si>
  <si>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</si>
  <si>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</si>
  <si>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</si>
  <si>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</si>
  <si>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</si>
  <si>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</si>
  <si>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</si>
  <si>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</si>
  <si>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</si>
  <si>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</si>
  <si>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</si>
  <si>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</si>
  <si>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</si>
  <si>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</si>
  <si>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</si>
  <si>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</si>
  <si>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</si>
  <si>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</si>
  <si>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</si>
  <si>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</si>
  <si>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</si>
  <si>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</si>
  <si>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</si>
  <si>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</si>
  <si>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</si>
  <si>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</si>
  <si>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</si>
  <si>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</si>
  <si>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</si>
  <si>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</si>
  <si>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</si>
  <si>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</si>
  <si>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</si>
  <si>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</si>
  <si>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</si>
  <si>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</si>
  <si>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</si>
  <si>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</si>
  <si>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</si>
  <si>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</si>
  <si>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</si>
  <si>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</si>
  <si>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</si>
  <si>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</si>
  <si>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</si>
  <si>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</si>
  <si>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</si>
  <si>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</si>
  <si>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</si>
  <si>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</si>
  <si>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</si>
  <si>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</si>
  <si>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</si>
  <si>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</si>
  <si>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</si>
  <si>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</si>
  <si>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</si>
  <si>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</si>
  <si>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</si>
  <si>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</si>
  <si>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</si>
  <si>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</si>
  <si>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</si>
  <si>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</si>
  <si>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</si>
  <si>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</si>
  <si>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</si>
  <si>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</si>
  <si>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</si>
  <si>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</si>
  <si>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</si>
  <si>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</si>
  <si>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</si>
  <si>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</si>
  <si>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</si>
  <si>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</si>
  <si>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</si>
  <si>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</si>
  <si>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</si>
  <si>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</si>
  <si>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</si>
  <si>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</si>
  <si>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</si>
  <si>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</si>
  <si>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</si>
  <si>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</si>
  <si>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</si>
  <si>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</si>
  <si>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</si>
  <si>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</si>
  <si>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</si>
  <si>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</si>
  <si>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</si>
  <si>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</si>
  <si>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</si>
  <si>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</si>
  <si>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</si>
  <si>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</si>
  <si>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</si>
  <si>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</si>
  <si>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</si>
  <si>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</si>
  <si>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</si>
  <si>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</si>
  <si>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</si>
  <si>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</si>
  <si>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</si>
  <si>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</si>
  <si>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</si>
  <si>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</si>
  <si>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</si>
  <si>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</si>
  <si>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</si>
  <si>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</si>
  <si>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</si>
  <si>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</si>
  <si>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</si>
  <si>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</si>
  <si>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</si>
  <si>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</si>
  <si>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</si>
  <si>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</si>
  <si>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</si>
  <si>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</si>
  <si>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</si>
  <si>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</si>
  <si>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</si>
  <si>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</si>
  <si>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</si>
  <si>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</si>
  <si>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</si>
  <si>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</si>
  <si>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</si>
  <si>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</si>
  <si>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</si>
  <si>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</si>
  <si>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</si>
  <si>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</si>
  <si>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</si>
  <si>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</si>
  <si>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</si>
  <si>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</si>
  <si>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</si>
  <si>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</si>
  <si>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</si>
  <si>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</si>
  <si>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</si>
  <si>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</si>
  <si>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</si>
  <si>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</si>
  <si>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</si>
  <si>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</si>
  <si>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</si>
  <si>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</si>
  <si>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</si>
  <si>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</si>
  <si>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</si>
  <si>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</si>
  <si>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</si>
  <si>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</si>
  <si>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</si>
  <si>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</si>
  <si>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</si>
  <si>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</si>
  <si>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</si>
  <si>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</si>
  <si>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</si>
  <si>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</si>
  <si>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</si>
  <si>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</si>
  <si>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</si>
  <si>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</si>
  <si>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</si>
  <si>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</si>
  <si>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</si>
  <si>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</si>
  <si>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</si>
  <si>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</si>
  <si>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</si>
  <si>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</si>
  <si>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</si>
  <si>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</si>
  <si>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</si>
  <si>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</si>
  <si>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</si>
  <si>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</si>
  <si>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</si>
  <si>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</si>
  <si>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</si>
  <si>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</si>
  <si>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</si>
  <si>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</si>
  <si>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</si>
  <si>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</si>
  <si>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</si>
  <si>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</si>
  <si>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</si>
  <si>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</si>
  <si>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</si>
  <si>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</si>
  <si>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</si>
  <si>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</si>
  <si>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</si>
  <si>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</si>
  <si>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</si>
  <si>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</si>
  <si>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</si>
  <si>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</si>
  <si>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</si>
  <si>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</si>
  <si>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</si>
  <si>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</si>
  <si>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</si>
  <si>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</si>
  <si>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</si>
  <si>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</si>
  <si>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</si>
  <si>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</si>
  <si>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</si>
  <si>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</si>
  <si>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</si>
  <si>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</si>
  <si>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</si>
  <si>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</si>
  <si>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</si>
  <si>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</si>
  <si>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</si>
  <si>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</si>
  <si>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</si>
  <si>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</si>
  <si>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</si>
  <si>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</si>
  <si>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</si>
  <si>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</si>
  <si>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</si>
  <si>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</si>
  <si>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</si>
  <si>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</si>
  <si>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</si>
  <si>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</si>
  <si>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</si>
  <si>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</si>
  <si>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</si>
  <si>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</si>
  <si>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</si>
  <si>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</si>
  <si>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</si>
  <si>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</si>
  <si>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</si>
  <si>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</si>
  <si>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</si>
  <si>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</si>
  <si>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</si>
  <si>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</si>
  <si>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</si>
  <si>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</si>
  <si>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</si>
  <si>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</si>
  <si>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</si>
  <si>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</si>
  <si>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</si>
  <si>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</si>
  <si>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</si>
  <si>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</si>
  <si>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</si>
  <si>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</si>
  <si>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</si>
  <si>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</si>
  <si>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</si>
  <si>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</si>
  <si>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</si>
  <si>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</si>
  <si>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</si>
  <si>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</si>
  <si>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</si>
  <si>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</si>
  <si>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</si>
  <si>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</si>
  <si>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</si>
  <si>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</si>
  <si>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</si>
  <si>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</si>
  <si>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</si>
  <si>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</si>
  <si>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</si>
  <si>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</si>
  <si>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</si>
  <si>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</si>
  <si>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</si>
  <si>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</si>
  <si>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</si>
  <si>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</si>
  <si>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</si>
  <si>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</si>
  <si>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</si>
  <si>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</si>
  <si>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</si>
  <si>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</si>
  <si>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</si>
  <si>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</si>
  <si>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</si>
  <si>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</si>
  <si>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</si>
  <si>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</si>
  <si>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</si>
  <si>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</si>
  <si>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</si>
  <si>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</si>
  <si>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</si>
  <si>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</si>
  <si>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</si>
  <si>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</si>
  <si>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</si>
  <si>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</si>
  <si>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</si>
  <si>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</si>
  <si>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</si>
  <si>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</si>
  <si>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</si>
  <si>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</si>
  <si>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</si>
  <si>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</si>
  <si>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</si>
  <si>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</si>
  <si>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</si>
  <si>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</si>
  <si>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</si>
  <si>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</si>
  <si>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</si>
  <si>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</si>
  <si>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</si>
  <si>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</si>
  <si>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</si>
  <si>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</si>
  <si>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</si>
  <si>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</si>
  <si>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</si>
  <si>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</si>
  <si>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</si>
  <si>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</si>
  <si>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</si>
  <si>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</si>
  <si>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</si>
  <si>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</si>
  <si>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</si>
  <si>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</si>
  <si>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</si>
  <si>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</si>
  <si>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</si>
  <si>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</si>
  <si>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</si>
  <si>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</si>
  <si>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</si>
  <si>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</si>
  <si>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</si>
  <si>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</si>
  <si>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</si>
  <si>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</si>
  <si>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</si>
  <si>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</si>
  <si>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</si>
  <si>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</si>
  <si>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</si>
  <si>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</si>
  <si>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</si>
  <si>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</si>
  <si>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</si>
  <si>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</si>
  <si>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</si>
  <si>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</si>
  <si>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</si>
  <si>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</si>
  <si>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</si>
  <si>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</si>
  <si>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</si>
  <si>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</si>
  <si>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</si>
  <si>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</si>
  <si>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</si>
  <si>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</si>
  <si>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</si>
  <si>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</si>
  <si>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</si>
  <si>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</si>
  <si>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</si>
  <si>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</si>
  <si>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</si>
  <si>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</si>
  <si>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</si>
  <si>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</si>
  <si>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</si>
  <si>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</si>
  <si>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</si>
  <si>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</si>
  <si>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</si>
  <si>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</si>
  <si>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</si>
  <si>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</si>
  <si>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</si>
  <si>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</si>
  <si>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</si>
  <si>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</si>
  <si>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</si>
  <si>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</si>
  <si>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</si>
  <si>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</si>
  <si>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</si>
  <si>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</si>
  <si>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</si>
  <si>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</si>
  <si>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</si>
  <si>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</si>
  <si>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</si>
  <si>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</si>
  <si>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</si>
  <si>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</si>
  <si>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</si>
  <si>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</si>
  <si>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</si>
  <si>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</si>
  <si>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</si>
  <si>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</si>
  <si>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</si>
  <si>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</si>
  <si>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</si>
  <si>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</si>
  <si>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</si>
  <si>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</si>
  <si>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</si>
  <si>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</si>
  <si>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</si>
  <si>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</si>
  <si>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</si>
  <si>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</si>
  <si>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</si>
  <si>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</si>
  <si>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</si>
  <si>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</si>
  <si>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</si>
  <si>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</si>
  <si>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</si>
  <si>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</si>
  <si>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</si>
  <si>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</si>
  <si>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</si>
  <si>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</si>
  <si>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</si>
  <si>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</si>
  <si>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</si>
  <si>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</si>
  <si>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</si>
  <si>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</si>
  <si>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</si>
  <si>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</si>
  <si>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</si>
  <si>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</si>
  <si>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</si>
  <si>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</si>
  <si>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</si>
  <si>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</si>
  <si>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</si>
  <si>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</si>
  <si>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</si>
  <si>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</si>
  <si>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</si>
  <si>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</si>
  <si>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</si>
  <si>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</si>
  <si>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</si>
  <si>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</si>
  <si>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</si>
  <si>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</si>
  <si>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</si>
  <si>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</si>
  <si>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</si>
  <si>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</si>
  <si>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</si>
  <si>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</si>
  <si>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</si>
  <si>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</si>
  <si>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</si>
  <si>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</si>
  <si>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</si>
  <si>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</si>
  <si>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</si>
  <si>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</si>
  <si>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</si>
  <si>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</si>
  <si>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</si>
  <si>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</si>
  <si>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</si>
  <si>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</si>
  <si>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</si>
  <si>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</si>
  <si>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</si>
  <si>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</si>
  <si>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</si>
  <si>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</si>
  <si>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</si>
  <si>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</si>
  <si>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</si>
  <si>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</si>
  <si>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</si>
  <si>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</si>
  <si>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</si>
  <si>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</si>
  <si>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</si>
  <si>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</si>
  <si>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</si>
  <si>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</si>
  <si>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</si>
  <si>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</si>
  <si>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</si>
  <si>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</si>
  <si>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</si>
  <si>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</si>
  <si>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</si>
  <si>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</si>
  <si>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</si>
  <si>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</si>
  <si>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</si>
  <si>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</si>
  <si>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</si>
  <si>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</si>
  <si>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</si>
  <si>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</si>
  <si>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</si>
  <si>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</si>
  <si>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</si>
  <si>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</si>
  <si>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</si>
  <si>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</si>
  <si>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</si>
  <si>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</si>
  <si>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</si>
  <si>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</si>
  <si>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</si>
  <si>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</si>
  <si>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</si>
  <si>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</si>
  <si>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</si>
  <si>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</si>
  <si>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</si>
  <si>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</si>
  <si>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</si>
  <si>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</si>
  <si>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</si>
  <si>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</si>
  <si>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</si>
  <si>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</si>
  <si>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</si>
  <si>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</si>
  <si>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</si>
  <si>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</si>
  <si>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</si>
  <si>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</si>
  <si>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</si>
  <si>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</si>
  <si>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</si>
  <si>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</si>
  <si>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</si>
  <si>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</si>
  <si>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</si>
  <si>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</si>
  <si>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</si>
  <si>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</si>
  <si>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</si>
  <si>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</si>
  <si>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</si>
  <si>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</si>
  <si>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</si>
  <si>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</si>
  <si>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</si>
  <si>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</si>
  <si>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</si>
  <si>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</si>
  <si>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</si>
  <si>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</si>
  <si>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</si>
  <si>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</si>
  <si>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</si>
  <si>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</si>
  <si>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</si>
  <si>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</si>
  <si>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</si>
  <si>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</si>
  <si>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</si>
  <si>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</si>
  <si>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</si>
  <si>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</si>
  <si>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</si>
  <si>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</si>
  <si>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</si>
  <si>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</si>
  <si>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</si>
  <si>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</si>
  <si>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</si>
  <si>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</si>
  <si>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</si>
  <si>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</si>
  <si>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</si>
  <si>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</si>
  <si>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</si>
  <si>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</si>
  <si>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</si>
  <si>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</si>
  <si>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</si>
  <si>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</si>
  <si>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</si>
  <si>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</si>
  <si>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</si>
  <si>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</si>
  <si>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</si>
  <si>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</si>
  <si>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</si>
  <si>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</si>
  <si>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</si>
  <si>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</si>
  <si>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</si>
  <si>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</si>
  <si>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</si>
  <si>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</si>
  <si>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</si>
  <si>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</si>
  <si>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</si>
  <si>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</si>
  <si>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</si>
  <si>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</si>
  <si>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</si>
  <si>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</si>
  <si>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</si>
  <si>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</si>
  <si>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</si>
  <si>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</si>
  <si>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</si>
  <si>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</si>
  <si>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</si>
  <si>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</si>
  <si>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</si>
  <si>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</si>
  <si>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</si>
  <si>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</si>
  <si>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</si>
  <si>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</si>
  <si>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</si>
  <si>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</si>
  <si>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</si>
  <si>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</si>
  <si>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</si>
  <si>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</si>
  <si>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</si>
  <si>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</si>
  <si>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</si>
  <si>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</si>
  <si>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</si>
  <si>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</si>
  <si>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</si>
  <si>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</si>
  <si>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</si>
  <si>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</si>
  <si>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</si>
  <si>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</si>
  <si>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</si>
  <si>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</si>
  <si>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</si>
  <si>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</si>
  <si>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</si>
  <si>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</si>
  <si>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</si>
  <si>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</si>
  <si>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</si>
  <si>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</si>
  <si>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</si>
  <si>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</si>
  <si>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</si>
  <si>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</si>
  <si>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</si>
  <si>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</si>
  <si>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</si>
  <si>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</si>
  <si>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</si>
  <si>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</si>
  <si>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</si>
  <si>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</si>
  <si>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</si>
  <si>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</si>
  <si>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</si>
  <si>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</si>
  <si>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</si>
  <si>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</si>
  <si>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</si>
  <si>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</si>
  <si>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</si>
  <si>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</si>
  <si>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</si>
  <si>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</si>
  <si>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</si>
  <si>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</si>
  <si>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</si>
  <si>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</si>
  <si>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</si>
  <si>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</si>
  <si>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</si>
  <si>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</si>
  <si>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</si>
  <si>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</si>
  <si>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</si>
  <si>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</si>
  <si>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</si>
  <si>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</si>
  <si>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</si>
  <si>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</si>
  <si>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</si>
  <si>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</si>
  <si>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</si>
  <si>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</si>
  <si>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</si>
  <si>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</si>
  <si>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</si>
  <si>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</si>
  <si>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</si>
  <si>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</si>
  <si>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</si>
  <si>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</si>
  <si>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</si>
  <si>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</si>
  <si>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</si>
  <si>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</si>
  <si>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</si>
  <si>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</si>
  <si>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</si>
  <si>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</si>
  <si>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</si>
  <si>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</si>
  <si>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</si>
  <si>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</si>
  <si>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</si>
  <si>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</si>
  <si>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</si>
  <si>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</si>
  <si>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</si>
  <si>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</si>
  <si>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</si>
  <si>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</si>
  <si>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</si>
  <si>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</si>
  <si>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</si>
  <si>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</si>
  <si>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</si>
  <si>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</si>
  <si>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</si>
  <si>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</si>
  <si>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</si>
  <si>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</si>
  <si>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</si>
  <si>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</si>
  <si>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</si>
  <si>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</si>
  <si>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</si>
  <si>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</si>
  <si>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</si>
  <si>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</si>
  <si>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</si>
  <si>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</si>
  <si>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</si>
  <si>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</si>
  <si>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</si>
  <si>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</si>
  <si>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</si>
  <si>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</si>
  <si>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</si>
  <si>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</si>
  <si>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</si>
  <si>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</si>
  <si>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</si>
  <si>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</si>
  <si>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</si>
  <si>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</si>
  <si>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</si>
  <si>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</si>
  <si>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</si>
  <si>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</si>
  <si>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</si>
  <si>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</si>
  <si>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</si>
  <si>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</si>
  <si>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</si>
  <si>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</si>
  <si>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</si>
  <si>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</si>
  <si>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</si>
  <si>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</si>
  <si>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</si>
  <si>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</si>
  <si>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</si>
  <si>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</si>
  <si>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</si>
  <si>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</si>
  <si>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</si>
  <si>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</si>
  <si>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</si>
  <si>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</si>
  <si>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</si>
  <si>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</si>
  <si>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</si>
  <si>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</si>
  <si>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</si>
  <si>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</si>
  <si>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</si>
  <si>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</si>
  <si>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</si>
  <si>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</si>
  <si>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</si>
  <si>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</si>
  <si>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</si>
  <si>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</si>
  <si>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</si>
  <si>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</si>
  <si>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</si>
  <si>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</si>
  <si>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</si>
  <si>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</si>
  <si>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</si>
  <si>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</si>
  <si>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</si>
  <si>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</si>
  <si>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</si>
  <si>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</si>
  <si>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</si>
  <si>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</si>
  <si>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</si>
  <si>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</si>
  <si>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</si>
  <si>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</si>
  <si>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</si>
  <si>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</si>
  <si>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</si>
  <si>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</si>
  <si>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</si>
  <si>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</si>
  <si>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</si>
  <si>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</si>
  <si>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</si>
  <si>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</si>
  <si>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</si>
  <si>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</si>
  <si>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</si>
  <si>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</si>
  <si>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</si>
  <si>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</si>
  <si>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</si>
  <si>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</si>
  <si>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</si>
  <si>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</si>
  <si>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</si>
  <si>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</si>
  <si>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</si>
  <si>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</si>
  <si>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</si>
  <si>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</si>
  <si>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</si>
  <si>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</si>
  <si>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</si>
  <si>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</si>
  <si>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</si>
  <si>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</si>
  <si>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</si>
  <si>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</si>
  <si>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</si>
  <si>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</si>
  <si>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</si>
  <si>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</si>
  <si>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</si>
  <si>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</si>
  <si>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</si>
  <si>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</si>
  <si>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</si>
  <si>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</si>
  <si>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</si>
  <si>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</si>
  <si>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</si>
  <si>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</si>
  <si>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</si>
  <si>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</si>
  <si>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</si>
  <si>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</si>
  <si>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</si>
  <si>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</si>
  <si>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</si>
  <si>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</si>
  <si>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</si>
  <si>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</si>
  <si>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</si>
  <si>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</si>
  <si>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</si>
  <si>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</si>
  <si>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</si>
  <si>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</si>
  <si>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</si>
  <si>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</si>
  <si>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</si>
  <si>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</si>
  <si>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</si>
  <si>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</si>
  <si>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</si>
  <si>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</si>
  <si>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</si>
  <si>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</si>
  <si>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</si>
  <si>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</si>
  <si>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</si>
  <si>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</si>
  <si>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</si>
  <si>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</si>
  <si>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</si>
  <si>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</si>
  <si>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</si>
  <si>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</si>
  <si>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</si>
  <si>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</si>
  <si>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</si>
  <si>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</si>
  <si>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</si>
  <si>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</si>
  <si>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</si>
  <si>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</si>
  <si>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</si>
  <si>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</si>
  <si>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</si>
  <si>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</si>
  <si>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</si>
  <si>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</si>
  <si>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</si>
  <si>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</si>
  <si>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</si>
  <si>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</si>
  <si>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</si>
  <si>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</si>
  <si>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</si>
  <si>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</si>
  <si>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</si>
  <si>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</si>
  <si>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</si>
  <si>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</si>
  <si>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</si>
  <si>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</si>
  <si>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</si>
  <si>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</si>
  <si>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</si>
  <si>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</si>
  <si>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</si>
  <si>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</si>
  <si>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</si>
  <si>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</si>
  <si>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</si>
  <si>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</si>
  <si>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</si>
  <si>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</si>
  <si>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</si>
  <si>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</si>
  <si>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</si>
  <si>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</si>
  <si>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</si>
  <si>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</si>
  <si>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</si>
  <si>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</si>
  <si>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</si>
  <si>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</si>
  <si>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</si>
  <si>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</si>
  <si>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</si>
  <si>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</si>
  <si>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</si>
  <si>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</si>
  <si>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</si>
  <si>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</si>
  <si>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</si>
  <si>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</si>
  <si>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</si>
  <si>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</si>
  <si>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</si>
  <si>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</si>
  <si>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</si>
  <si>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</si>
  <si>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</si>
  <si>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</si>
  <si>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</si>
  <si>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</si>
  <si>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</si>
  <si>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</si>
  <si>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</si>
  <si>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</si>
  <si>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</si>
  <si>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</si>
  <si>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</si>
  <si>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</si>
  <si>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</si>
  <si>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</si>
  <si>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</si>
  <si>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</si>
  <si>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</si>
  <si>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</si>
  <si>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</si>
  <si>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</si>
  <si>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</si>
  <si>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</si>
  <si>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</si>
  <si>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</si>
  <si>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</si>
  <si>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</si>
  <si>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</si>
  <si>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</si>
  <si>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</si>
  <si>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</si>
  <si>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</si>
  <si>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</si>
  <si>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</si>
  <si>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</si>
  <si>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</si>
  <si>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</si>
  <si>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</si>
  <si>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</si>
  <si>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</si>
  <si>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</si>
  <si>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</si>
  <si>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</si>
  <si>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</si>
  <si>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</si>
  <si>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</si>
  <si>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</si>
  <si>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</si>
  <si>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</si>
  <si>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</si>
  <si>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</si>
  <si>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</si>
  <si>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</si>
  <si>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</si>
  <si>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</si>
  <si>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</si>
  <si>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</si>
  <si>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</si>
  <si>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</si>
  <si>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</si>
  <si>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</si>
  <si>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</si>
  <si>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</si>
  <si>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</si>
  <si>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</si>
  <si>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</si>
  <si>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</si>
  <si>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</si>
  <si>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</si>
  <si>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</si>
  <si>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</si>
  <si>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</si>
  <si>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</si>
  <si>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</si>
  <si>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</si>
  <si>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</si>
  <si>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</si>
  <si>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</si>
  <si>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</si>
  <si>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</si>
  <si>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</si>
  <si>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</si>
  <si>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</si>
  <si>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</si>
  <si>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</si>
  <si>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</si>
  <si>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</si>
  <si>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</si>
  <si>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</si>
  <si>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</si>
  <si>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</si>
  <si>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</si>
  <si>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</si>
  <si>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</si>
  <si>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</si>
  <si>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</si>
  <si>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</si>
  <si>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</si>
  <si>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</si>
  <si>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</si>
  <si>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</si>
  <si>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</si>
  <si>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</si>
  <si>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</si>
  <si>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</si>
  <si>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</si>
  <si>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</si>
  <si>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</si>
  <si>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</si>
  <si>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</si>
  <si>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</si>
  <si>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</si>
  <si>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</si>
  <si>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</si>
  <si>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</si>
  <si>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</si>
  <si>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</si>
  <si>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</si>
  <si>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</si>
  <si>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</si>
  <si>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</si>
  <si>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</si>
  <si>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</si>
  <si>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</si>
  <si>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</si>
  <si>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</si>
  <si>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</si>
  <si>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</si>
  <si>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</si>
  <si>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</si>
  <si>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</si>
  <si>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</si>
  <si>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</si>
  <si>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</si>
  <si>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</si>
  <si>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</si>
  <si>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</si>
  <si>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</si>
  <si>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</si>
  <si>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</si>
  <si>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</si>
  <si>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</si>
  <si>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</si>
  <si>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</si>
  <si>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</si>
  <si>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</si>
  <si>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</si>
  <si>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</si>
  <si>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</si>
  <si>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</si>
  <si>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</si>
  <si>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</si>
  <si>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</si>
  <si>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</si>
  <si>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</si>
  <si>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</si>
  <si>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</si>
  <si>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</si>
  <si>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</si>
  <si>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</si>
  <si>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</si>
  <si>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</si>
  <si>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</si>
  <si>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</si>
  <si>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</si>
  <si>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</si>
  <si>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</si>
  <si>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</si>
  <si>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</si>
  <si>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</si>
  <si>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</si>
  <si>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</si>
  <si>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</si>
  <si>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</si>
  <si>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</si>
  <si>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</si>
  <si>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</si>
  <si>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</si>
  <si>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</si>
  <si>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</si>
  <si>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</si>
  <si>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</si>
  <si>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</si>
  <si>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</si>
  <si>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</si>
  <si>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</si>
  <si>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</si>
  <si>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</si>
  <si>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</si>
  <si>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</si>
  <si>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</si>
  <si>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</si>
  <si>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</si>
  <si>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</si>
  <si>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</si>
  <si>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</si>
  <si>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</si>
  <si>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</si>
  <si>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</si>
  <si>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</si>
  <si>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</si>
  <si>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</si>
  <si>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</si>
  <si>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</si>
  <si>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</si>
  <si>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</si>
  <si>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</si>
  <si>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</si>
  <si>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</si>
  <si>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</si>
  <si>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</si>
  <si>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</si>
  <si>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</si>
  <si>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</si>
  <si>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</si>
  <si>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</si>
  <si>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</si>
  <si>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</si>
  <si>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</si>
  <si>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</si>
  <si>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</si>
  <si>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</si>
  <si>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</si>
  <si>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</si>
  <si>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</si>
  <si>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</si>
  <si>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</si>
  <si>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</si>
  <si>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</si>
  <si>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</si>
  <si>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</si>
  <si>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</si>
  <si>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</si>
  <si>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</si>
  <si>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</si>
  <si>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</si>
  <si>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</si>
  <si>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</si>
  <si>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</si>
  <si>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</si>
  <si>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</si>
  <si>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</si>
  <si>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</si>
  <si>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</si>
  <si>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</si>
  <si>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</si>
  <si>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</si>
  <si>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</si>
  <si>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</si>
  <si>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</si>
  <si>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</si>
  <si>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</si>
  <si>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</si>
  <si>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</si>
  <si>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</si>
  <si>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</si>
  <si>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</si>
  <si>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</si>
  <si>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</si>
  <si>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</si>
  <si>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</si>
  <si>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</si>
  <si>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</si>
  <si>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</si>
  <si>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</si>
  <si>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</si>
  <si>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</si>
  <si>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</si>
  <si>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</si>
  <si>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</si>
  <si>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</si>
  <si>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</si>
  <si>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</si>
  <si>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</si>
  <si>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</si>
  <si>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</si>
  <si>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</si>
  <si>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</si>
  <si>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</si>
  <si>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</si>
  <si>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</si>
  <si>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</si>
  <si>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</si>
  <si>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</si>
  <si>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</si>
  <si>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</si>
  <si>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</si>
  <si>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</si>
  <si>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</si>
  <si>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</si>
  <si>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</si>
  <si>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</si>
  <si>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</si>
  <si>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</si>
  <si>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</si>
  <si>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</si>
  <si>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</si>
  <si>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</si>
  <si>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</si>
  <si>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</si>
  <si>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</si>
  <si>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</si>
  <si>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</si>
  <si>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</si>
  <si>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</si>
  <si>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</si>
  <si>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</si>
  <si>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</si>
  <si>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</si>
  <si>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</si>
  <si>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</si>
  <si>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</si>
  <si>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</si>
  <si>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</si>
  <si>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</si>
  <si>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</si>
  <si>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</si>
  <si>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</si>
  <si>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</si>
  <si>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</si>
  <si>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</si>
  <si>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</si>
  <si>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</si>
  <si>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</si>
  <si>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</si>
  <si>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</si>
  <si>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</si>
  <si>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</si>
  <si>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</si>
  <si>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</si>
  <si>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</si>
  <si>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</si>
  <si>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</si>
  <si>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</si>
  <si>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</si>
  <si>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</si>
  <si>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</si>
  <si>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</si>
  <si>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</si>
  <si>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</si>
  <si>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</si>
  <si>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</si>
  <si>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</si>
  <si>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</si>
  <si>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</si>
  <si>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</si>
  <si>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</si>
  <si>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</si>
  <si>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</si>
  <si>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</si>
  <si>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</si>
  <si>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</si>
  <si>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</si>
  <si>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</si>
  <si>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</si>
  <si>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</si>
  <si>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</si>
  <si>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</si>
  <si>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</si>
  <si>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</si>
  <si>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</si>
  <si>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</si>
  <si>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</si>
  <si>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</si>
  <si>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</si>
  <si>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</si>
  <si>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</si>
  <si>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</si>
  <si>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</si>
  <si>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</si>
  <si>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</si>
  <si>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</si>
  <si>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</si>
  <si>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</si>
  <si>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</si>
  <si>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</si>
  <si>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</si>
  <si>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</si>
  <si>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</si>
  <si>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</si>
  <si>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</si>
  <si>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</si>
  <si>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</si>
  <si>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</si>
  <si>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</si>
  <si>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</si>
  <si>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</si>
  <si>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</si>
  <si>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</si>
  <si>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</si>
  <si>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</si>
  <si>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</si>
  <si>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</si>
  <si>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</si>
  <si>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</si>
  <si>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</si>
  <si>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</si>
  <si>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</si>
  <si>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</si>
  <si>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</si>
  <si>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</si>
  <si>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</si>
  <si>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</si>
  <si>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</si>
  <si>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</si>
  <si>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</si>
  <si>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</si>
  <si>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</si>
  <si>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</si>
  <si>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</si>
  <si>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</si>
  <si>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</si>
  <si>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</si>
  <si>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</si>
  <si>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</si>
  <si>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</si>
  <si>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</si>
  <si>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</si>
  <si>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</si>
  <si>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</si>
  <si>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</si>
  <si>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</si>
  <si>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</si>
  <si>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</si>
  <si>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</si>
  <si>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</si>
  <si>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</si>
  <si>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</si>
  <si>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</si>
  <si>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</si>
  <si>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</si>
  <si>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</si>
  <si>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</si>
  <si>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</si>
  <si>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</si>
  <si>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</si>
  <si>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</si>
  <si>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</si>
  <si>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</si>
  <si>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</si>
  <si>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</si>
  <si>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</si>
  <si>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</si>
  <si>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</si>
  <si>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</si>
  <si>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</si>
  <si>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</si>
  <si>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</si>
  <si>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</si>
  <si>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</si>
  <si>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</si>
  <si>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</si>
  <si>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</si>
  <si>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</si>
  <si>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</si>
  <si>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</si>
  <si>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</si>
  <si>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</si>
  <si>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</si>
  <si>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</si>
  <si>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</si>
  <si>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</si>
  <si>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</si>
  <si>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</si>
  <si>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</si>
  <si>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</si>
  <si>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</si>
  <si>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</si>
  <si>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</si>
  <si>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</si>
  <si>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</si>
  <si>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</si>
  <si>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</si>
  <si>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</si>
  <si>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</si>
  <si>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</si>
  <si>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</si>
  <si>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</si>
  <si>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</si>
  <si>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</si>
  <si>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</si>
  <si>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</si>
  <si>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</si>
  <si>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</si>
  <si>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</si>
  <si>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</si>
  <si>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</si>
  <si>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</si>
  <si>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</si>
  <si>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</si>
  <si>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</si>
  <si>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</si>
  <si>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</si>
  <si>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</si>
  <si>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</si>
  <si>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</si>
  <si>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</si>
  <si>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</si>
  <si>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</si>
  <si>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</si>
  <si>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</si>
  <si>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</si>
  <si>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</si>
  <si>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</si>
  <si>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</si>
  <si>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</si>
  <si>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</si>
  <si>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</si>
  <si>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</si>
  <si>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</si>
  <si>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</si>
  <si>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</si>
  <si>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</si>
  <si>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</si>
  <si>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</si>
  <si>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</si>
  <si>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</si>
  <si>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</si>
  <si>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</si>
  <si>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</si>
  <si>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</si>
  <si>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</si>
  <si>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</si>
  <si>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</si>
  <si>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</si>
  <si>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</si>
  <si>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</si>
  <si>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</si>
  <si>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</si>
  <si>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</si>
  <si>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</si>
  <si>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</si>
  <si>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</si>
  <si>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</si>
  <si>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</si>
  <si>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</si>
  <si>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</si>
  <si>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</si>
  <si>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</si>
  <si>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</si>
  <si>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</si>
  <si>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</si>
  <si>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</si>
  <si>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</si>
  <si>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</si>
  <si>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</si>
  <si>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</si>
  <si>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</si>
  <si>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</si>
  <si>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</si>
  <si>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</si>
  <si>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</si>
  <si>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</si>
  <si>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</si>
  <si>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</si>
  <si>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</si>
  <si>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</si>
  <si>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</si>
  <si>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</si>
  <si>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</si>
  <si>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</si>
  <si>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</si>
  <si>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</si>
  <si>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</si>
  <si>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</si>
  <si>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</si>
  <si>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</si>
  <si>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</si>
  <si>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</si>
  <si>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</si>
  <si>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</si>
  <si>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</si>
  <si>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</si>
  <si>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</si>
  <si>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</si>
  <si>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</si>
  <si>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</si>
  <si>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</si>
  <si>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</si>
  <si>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</si>
  <si>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</si>
  <si>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</si>
  <si>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</si>
  <si>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</si>
  <si>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</si>
  <si>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</si>
  <si>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</si>
  <si>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</si>
  <si>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</si>
  <si>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</si>
  <si>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</si>
  <si>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</si>
  <si>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</si>
  <si>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</si>
  <si>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</si>
  <si>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</si>
  <si>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</si>
  <si>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</si>
  <si>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</si>
  <si>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</si>
  <si>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</si>
  <si>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</si>
  <si>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</si>
  <si>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</si>
  <si>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</si>
  <si>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</si>
  <si>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</si>
  <si>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</si>
  <si>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</si>
  <si>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</si>
  <si>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</si>
  <si>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</si>
  <si>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</si>
  <si>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</si>
  <si>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</si>
  <si>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</si>
  <si>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</si>
  <si>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</si>
  <si>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</si>
  <si>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</si>
  <si>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</si>
  <si>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</si>
  <si>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</si>
  <si>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</si>
  <si>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</si>
  <si>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</si>
  <si>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</si>
  <si>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</si>
  <si>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</si>
  <si>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</si>
  <si>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</si>
  <si>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</si>
  <si>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</si>
  <si>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</si>
  <si>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</si>
  <si>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</si>
  <si>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</si>
  <si>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</si>
  <si>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</si>
  <si>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</si>
  <si>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</si>
  <si>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</si>
  <si>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</si>
  <si>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</si>
  <si>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</si>
  <si>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</si>
  <si>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</si>
  <si>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</si>
  <si>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</si>
  <si>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</si>
  <si>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</si>
  <si>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</si>
  <si>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</si>
  <si>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</si>
  <si>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</si>
  <si>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</si>
  <si>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</si>
  <si>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</si>
  <si>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</si>
  <si>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</si>
  <si>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</si>
  <si>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</si>
  <si>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</si>
  <si>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</si>
  <si>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</si>
  <si>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</si>
  <si>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</si>
  <si>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</si>
  <si>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</si>
  <si>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</si>
  <si>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</si>
  <si>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</si>
  <si>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</si>
  <si>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</si>
  <si>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</si>
  <si>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</si>
  <si>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</si>
  <si>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</si>
  <si>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</si>
  <si>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</si>
  <si>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</si>
  <si>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</si>
  <si>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</si>
  <si>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</si>
  <si>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</si>
  <si>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</si>
  <si>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</si>
  <si>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</si>
  <si>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</si>
  <si>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</si>
  <si>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</si>
  <si>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</si>
  <si>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</si>
  <si>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</si>
  <si>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</si>
  <si>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</si>
  <si>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</si>
  <si>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</si>
  <si>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</si>
  <si>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</si>
  <si>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</si>
  <si>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</si>
  <si>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</si>
  <si>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</si>
  <si>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</si>
  <si>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</si>
  <si>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</si>
  <si>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</si>
  <si>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</si>
  <si>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</si>
  <si>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</si>
  <si>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</si>
  <si>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</si>
  <si>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</si>
  <si>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</si>
  <si>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</si>
  <si>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</si>
  <si>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</si>
  <si>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</si>
  <si>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</si>
  <si>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</si>
  <si>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</si>
  <si>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</si>
  <si>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</si>
  <si>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</si>
  <si>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</si>
  <si>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</si>
  <si>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</si>
  <si>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</si>
  <si>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</si>
  <si>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</si>
  <si>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</si>
  <si>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</si>
  <si>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</si>
  <si>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</si>
  <si>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</si>
  <si>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</si>
  <si>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</si>
  <si>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</si>
  <si>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</si>
  <si>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</si>
  <si>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</si>
  <si>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</si>
  <si>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</si>
  <si>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</si>
  <si>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</si>
  <si>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</si>
  <si>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</si>
  <si>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</si>
  <si>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</si>
  <si>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</si>
  <si>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</si>
  <si>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</si>
  <si>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</si>
  <si>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</si>
  <si>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</si>
  <si>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</si>
  <si>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</si>
  <si>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</si>
  <si>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</si>
  <si>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</si>
  <si>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</si>
  <si>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</si>
  <si>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</si>
  <si>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</si>
  <si>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</si>
  <si>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</si>
  <si>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</si>
  <si>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</si>
  <si>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</si>
  <si>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</si>
  <si>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</si>
  <si>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</si>
  <si>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</si>
  <si>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</si>
  <si>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</si>
  <si>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</si>
  <si>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</si>
  <si>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</si>
  <si>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</si>
  <si>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</si>
  <si>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</si>
  <si>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</si>
  <si>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</si>
  <si>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</si>
  <si>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</si>
  <si>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</si>
  <si>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</si>
  <si>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</si>
  <si>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</si>
  <si>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</si>
  <si>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</si>
  <si>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</si>
  <si>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</si>
  <si>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</si>
  <si>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</si>
  <si>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</si>
  <si>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</si>
  <si>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</si>
  <si>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</si>
  <si>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</si>
  <si>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</si>
  <si>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</si>
  <si>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</si>
  <si>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</si>
  <si>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</si>
  <si>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</si>
  <si>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</si>
  <si>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</si>
  <si>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</si>
  <si>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</si>
  <si>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</si>
  <si>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</si>
  <si>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</si>
  <si>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</si>
  <si>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</si>
  <si>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</si>
  <si>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</si>
  <si>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</si>
  <si>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</si>
  <si>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</si>
  <si>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</si>
  <si>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</si>
  <si>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</si>
  <si>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</si>
  <si>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</si>
  <si>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</si>
  <si>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</si>
  <si>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</si>
  <si>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</si>
  <si>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</si>
  <si>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</si>
  <si>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</si>
  <si>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</si>
  <si>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</si>
  <si>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</si>
  <si>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</si>
  <si>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</si>
  <si>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</si>
  <si>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</si>
  <si>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</si>
  <si>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</si>
  <si>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</si>
  <si>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</si>
  <si>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</si>
  <si>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</si>
  <si>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</si>
  <si>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</si>
  <si>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</si>
  <si>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</si>
  <si>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</si>
  <si>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</si>
  <si>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</si>
  <si>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</si>
  <si>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</si>
  <si>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</si>
  <si>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</si>
  <si>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</si>
  <si>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</si>
  <si>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</si>
  <si>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</si>
  <si>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</si>
  <si>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</si>
  <si>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</si>
  <si>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</si>
  <si>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</si>
  <si>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</si>
  <si>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</si>
  <si>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</si>
  <si>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</si>
  <si>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</si>
  <si>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</si>
  <si>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</si>
  <si>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</si>
  <si>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</si>
  <si>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</si>
  <si>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</si>
  <si>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</si>
  <si>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</si>
  <si>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</si>
  <si>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</si>
  <si>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</si>
  <si>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</si>
  <si>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</si>
  <si>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</si>
  <si>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</si>
  <si>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</si>
  <si>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</si>
  <si>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</si>
  <si>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</si>
  <si>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</si>
  <si>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</si>
  <si>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</si>
  <si>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</si>
  <si>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</si>
  <si>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</si>
  <si>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</si>
  <si>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</si>
  <si>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</si>
  <si>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</si>
  <si>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</si>
  <si>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</si>
  <si>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</si>
  <si>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</si>
  <si>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</si>
  <si>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</si>
  <si>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</si>
  <si>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</si>
  <si>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</si>
  <si>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</si>
  <si>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</si>
  <si>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</si>
  <si>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</si>
  <si>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</si>
  <si>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</si>
  <si>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</si>
  <si>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</si>
  <si>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</si>
  <si>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</si>
  <si>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</si>
  <si>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</si>
  <si>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</si>
  <si>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</si>
  <si>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</si>
  <si>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</si>
  <si>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</si>
  <si>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</si>
  <si>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</si>
  <si>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</si>
  <si>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</si>
  <si>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</si>
  <si>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</si>
  <si>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</si>
  <si>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</si>
  <si>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</si>
  <si>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</si>
  <si>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</si>
  <si>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</si>
  <si>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</si>
  <si>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</si>
  <si>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</si>
  <si>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</si>
  <si>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</si>
  <si>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</si>
  <si>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</si>
  <si>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</si>
  <si>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</si>
  <si>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</si>
  <si>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</si>
  <si>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</si>
  <si>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</si>
  <si>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</si>
  <si>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</si>
  <si>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</si>
  <si>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</si>
  <si>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</si>
  <si>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</si>
  <si>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</si>
  <si>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</si>
  <si>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</si>
  <si>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</si>
  <si>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</si>
  <si>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</si>
  <si>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</si>
  <si>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</si>
  <si>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</si>
  <si>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</si>
  <si>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</si>
  <si>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</si>
  <si>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</si>
  <si>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</si>
  <si>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</si>
  <si>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</si>
  <si>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</si>
  <si>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</si>
  <si>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</si>
  <si>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</si>
  <si>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</si>
  <si>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</si>
  <si>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</si>
  <si>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</si>
  <si>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</si>
  <si>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</si>
  <si>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</si>
  <si>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</si>
  <si>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</si>
  <si>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</si>
  <si>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</si>
  <si>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</si>
  <si>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</si>
  <si>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</si>
  <si>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</si>
  <si>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</si>
  <si>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</si>
  <si>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</si>
  <si>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</si>
  <si>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</si>
  <si>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</si>
  <si>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</si>
  <si>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</si>
  <si>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</si>
  <si>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</si>
  <si>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</si>
  <si>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</si>
  <si>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</si>
  <si>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</si>
  <si>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</si>
  <si>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</si>
  <si>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</si>
  <si>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</si>
  <si>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</si>
  <si>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</si>
  <si>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</si>
  <si>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</si>
  <si>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</si>
  <si>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</si>
  <si>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</si>
  <si>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</si>
  <si>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</si>
  <si>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</si>
  <si>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</si>
  <si>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</si>
  <si>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</si>
  <si>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</si>
  <si>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</si>
  <si>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</si>
  <si>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</si>
  <si>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</si>
  <si>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</si>
  <si>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</si>
  <si>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</si>
  <si>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</si>
  <si>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</si>
  <si>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</si>
  <si>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</si>
  <si>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</si>
  <si>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</si>
  <si>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</si>
  <si>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</si>
  <si>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</si>
  <si>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</si>
  <si>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</si>
  <si>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</si>
  <si>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</si>
  <si>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</si>
  <si>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</si>
  <si>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</si>
  <si>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</si>
  <si>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</si>
  <si>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</si>
  <si>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</si>
  <si>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</si>
  <si>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</si>
  <si>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</si>
  <si>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</si>
  <si>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</si>
  <si>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</si>
  <si>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</si>
  <si>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</si>
  <si>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</si>
  <si>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</si>
  <si>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</si>
  <si>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</si>
  <si>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</si>
  <si>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</si>
  <si>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</si>
  <si>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</si>
  <si>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</si>
  <si>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</si>
  <si>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</si>
  <si>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</si>
  <si>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</si>
  <si>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</si>
  <si>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</si>
  <si>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</si>
  <si>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</si>
  <si>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</si>
  <si>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</si>
  <si>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</si>
  <si>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</si>
  <si>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</si>
  <si>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</si>
  <si>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</si>
  <si>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</si>
  <si>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</si>
  <si>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</si>
  <si>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</si>
  <si>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</si>
  <si>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</si>
  <si>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</si>
  <si>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</si>
  <si>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</si>
  <si>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</si>
  <si>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</si>
  <si>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</si>
  <si>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</si>
  <si>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</si>
  <si>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</si>
  <si>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</si>
  <si>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</si>
  <si>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</si>
  <si>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</si>
  <si>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</si>
  <si>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</si>
  <si>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</si>
  <si>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</si>
  <si>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</si>
  <si>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</si>
  <si>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</si>
  <si>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</si>
  <si>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</si>
  <si>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</si>
  <si>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</si>
  <si>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</si>
  <si>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</si>
  <si>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</si>
  <si>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</si>
  <si>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</si>
  <si>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</si>
  <si>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</si>
  <si>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</si>
  <si>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</si>
  <si>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</si>
  <si>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</si>
  <si>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</si>
  <si>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</si>
  <si>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</si>
  <si>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</si>
  <si>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</si>
  <si>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</si>
  <si>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</si>
  <si>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</si>
  <si>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</si>
  <si>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</si>
  <si>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</si>
  <si>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</si>
  <si>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</si>
  <si>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</si>
  <si>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</si>
  <si>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</si>
  <si>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</si>
  <si>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</si>
  <si>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</si>
  <si>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</si>
  <si>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</si>
  <si>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</si>
  <si>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</si>
  <si>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</si>
  <si>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</si>
  <si>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</si>
  <si>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</si>
  <si>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</si>
  <si>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</si>
  <si>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</si>
  <si>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</si>
  <si>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</si>
  <si>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</si>
  <si>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</si>
  <si>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</si>
  <si>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</si>
  <si>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</si>
  <si>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</si>
  <si>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</si>
  <si>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</si>
  <si>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</si>
  <si>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</si>
  <si>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</si>
  <si>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</si>
  <si>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</si>
  <si>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</si>
  <si>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</si>
  <si>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</si>
  <si>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</si>
  <si>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</si>
  <si>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</si>
  <si>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</si>
  <si>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</si>
  <si>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</si>
  <si>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</si>
  <si>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</si>
  <si>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</si>
  <si>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</si>
  <si>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</si>
  <si>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</si>
  <si>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</si>
  <si>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</si>
  <si>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</si>
  <si>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</si>
  <si>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</si>
  <si>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</si>
  <si>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</si>
  <si>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</si>
  <si>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</si>
  <si>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</si>
  <si>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</si>
  <si>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</si>
  <si>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</si>
  <si>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</si>
  <si>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</si>
  <si>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</si>
  <si>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</si>
  <si>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</si>
  <si>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</si>
  <si>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</si>
  <si>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</si>
  <si>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</si>
  <si>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</si>
  <si>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</si>
  <si>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</si>
  <si>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</si>
  <si>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</si>
  <si>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</si>
  <si>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</si>
  <si>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</si>
  <si>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</si>
  <si>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</si>
  <si>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</si>
  <si>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</si>
  <si>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</si>
  <si>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</si>
  <si>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</si>
  <si>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</si>
  <si>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</si>
  <si>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</si>
  <si>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</si>
  <si>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</si>
  <si>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</si>
  <si>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</si>
  <si>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</si>
  <si>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</si>
  <si>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</si>
  <si>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</si>
  <si>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</si>
  <si>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</si>
  <si>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</si>
  <si>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</si>
  <si>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</si>
  <si>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</si>
  <si>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</si>
  <si>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</si>
  <si>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</si>
  <si>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</si>
  <si>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</si>
  <si>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</si>
  <si>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</si>
  <si>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</si>
  <si>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</si>
  <si>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</si>
  <si>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</si>
  <si>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</si>
  <si>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</si>
  <si>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</si>
  <si>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</si>
  <si>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</si>
  <si>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</si>
  <si>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</si>
  <si>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</si>
  <si>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</si>
  <si>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</si>
  <si>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</si>
  <si>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</si>
  <si>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</si>
  <si>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</si>
  <si>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</si>
  <si>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</si>
  <si>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</si>
  <si>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</si>
  <si>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</si>
  <si>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</si>
  <si>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</si>
  <si>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</si>
  <si>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</si>
  <si>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</si>
  <si>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</si>
  <si>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</si>
  <si>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</si>
  <si>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</si>
  <si>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</si>
  <si>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</si>
  <si>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</si>
  <si>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</si>
  <si>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</si>
  <si>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</si>
  <si>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</si>
  <si>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</si>
  <si>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</si>
  <si>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</si>
  <si>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</si>
  <si>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</si>
  <si>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</si>
  <si>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</si>
  <si>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</si>
  <si>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</si>
  <si>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</si>
  <si>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</si>
  <si>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</si>
  <si>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</si>
  <si>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</si>
  <si>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</si>
  <si>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</si>
  <si>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</si>
  <si>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</si>
  <si>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</si>
  <si>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</si>
  <si>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</si>
  <si>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</si>
  <si>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</si>
  <si>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</si>
  <si>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</si>
  <si>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</si>
  <si>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</si>
  <si>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</si>
  <si>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</si>
  <si>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</si>
  <si>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</si>
  <si>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</si>
  <si>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</si>
  <si>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</si>
  <si>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</si>
  <si>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</si>
  <si>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</si>
  <si>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</si>
  <si>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</si>
  <si>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</si>
  <si>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</si>
  <si>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</si>
  <si>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</si>
  <si>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</si>
  <si>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</si>
  <si>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</si>
  <si>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</si>
  <si>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</si>
  <si>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</si>
  <si>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</si>
  <si>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</si>
  <si>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</si>
  <si>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</si>
  <si>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</si>
  <si>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</si>
  <si>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</si>
  <si>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</si>
  <si>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</si>
  <si>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</si>
  <si>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</si>
  <si>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</si>
  <si>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</si>
  <si>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</si>
  <si>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</si>
  <si>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</si>
  <si>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</si>
  <si>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</si>
  <si>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</si>
  <si>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</si>
  <si>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</si>
  <si>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</si>
  <si>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</si>
  <si>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</si>
  <si>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</si>
  <si>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</si>
  <si>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</si>
  <si>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</si>
  <si>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</si>
  <si>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</si>
  <si>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</si>
  <si>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</si>
  <si>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</si>
  <si>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</si>
  <si>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</si>
  <si>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</si>
  <si>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</si>
  <si>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</si>
  <si>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</si>
  <si>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</si>
  <si>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</si>
  <si>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</si>
  <si>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</si>
  <si>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</si>
  <si>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</si>
  <si>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</si>
  <si>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</si>
  <si>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</si>
  <si>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</si>
  <si>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</si>
  <si>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</si>
  <si>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</si>
  <si>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</si>
  <si>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</si>
  <si>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</si>
  <si>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</si>
  <si>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</si>
  <si>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</si>
  <si>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</si>
  <si>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</si>
  <si>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</si>
  <si>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</si>
  <si>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</si>
  <si>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</si>
  <si>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</si>
  <si>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</si>
  <si>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</si>
  <si>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</si>
  <si>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</si>
  <si>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</si>
  <si>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</si>
  <si>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</si>
  <si>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</si>
  <si>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</si>
  <si>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</si>
  <si>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</si>
  <si>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</si>
  <si>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</si>
  <si>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</si>
  <si>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</si>
  <si>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</si>
  <si>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</si>
  <si>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</si>
  <si>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</si>
  <si>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</si>
  <si>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</si>
  <si>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</si>
  <si>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</si>
  <si>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</si>
  <si>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</si>
  <si>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</si>
  <si>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</si>
  <si>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</si>
  <si>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</si>
  <si>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</si>
  <si>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</si>
  <si>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</si>
  <si>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</si>
  <si>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</si>
  <si>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</si>
  <si>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</si>
  <si>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</si>
  <si>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</si>
  <si>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</si>
  <si>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</si>
  <si>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</si>
  <si>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</si>
  <si>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</si>
  <si>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</si>
  <si>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</si>
  <si>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</si>
  <si>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</si>
  <si>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</si>
  <si>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</si>
  <si>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</si>
  <si>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</si>
  <si>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</si>
  <si>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</si>
  <si>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</si>
  <si>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</si>
  <si>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</si>
  <si>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</si>
  <si>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</si>
  <si>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</si>
  <si>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</si>
  <si>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</si>
  <si>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</si>
  <si>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</si>
  <si>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</si>
  <si>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</si>
  <si>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</si>
  <si>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</si>
  <si>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</si>
  <si>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</si>
  <si>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</si>
  <si>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</si>
  <si>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</si>
  <si>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</si>
  <si>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</si>
  <si>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</si>
  <si>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</si>
  <si>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</si>
  <si>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</si>
  <si>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</si>
  <si>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</si>
  <si>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</si>
  <si>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</si>
  <si>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</si>
  <si>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</si>
  <si>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</si>
  <si>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</si>
  <si>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</si>
  <si>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</si>
  <si>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</si>
  <si>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</si>
  <si>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</si>
  <si>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</si>
  <si>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</si>
  <si>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</si>
  <si>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</si>
  <si>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</si>
  <si>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</si>
  <si>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</si>
  <si>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</si>
  <si>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</si>
  <si>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</si>
  <si>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</si>
  <si>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</si>
  <si>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</si>
  <si>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</si>
  <si>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</si>
  <si>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</si>
  <si>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</si>
  <si>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</si>
  <si>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</si>
  <si>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</si>
  <si>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</si>
  <si>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</si>
  <si>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</si>
  <si>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</si>
  <si>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</si>
  <si>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</si>
  <si>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</si>
  <si>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</si>
  <si>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</si>
  <si>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</si>
  <si>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</si>
  <si>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</si>
  <si>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</si>
  <si>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</si>
  <si>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</si>
  <si>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</si>
  <si>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</si>
  <si>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</si>
  <si>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</si>
  <si>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</si>
  <si>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</si>
  <si>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</si>
  <si>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</si>
  <si>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</si>
  <si>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</si>
  <si>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</si>
  <si>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</si>
  <si>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</si>
  <si>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</si>
  <si>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</si>
  <si>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</si>
  <si>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</si>
  <si>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</si>
  <si>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</si>
  <si>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</si>
  <si>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</si>
  <si>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</si>
  <si>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</si>
  <si>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</si>
  <si>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</si>
  <si>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</si>
  <si>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</si>
  <si>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</si>
  <si>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</si>
  <si>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</si>
  <si>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</si>
  <si>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</si>
  <si>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</si>
  <si>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</si>
  <si>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</si>
  <si>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</si>
  <si>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</si>
  <si>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</si>
  <si>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</si>
  <si>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</si>
  <si>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</si>
  <si>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</si>
  <si>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</si>
  <si>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</si>
  <si>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</si>
  <si>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</si>
  <si>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</si>
  <si>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</si>
  <si>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</si>
  <si>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</si>
  <si>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</si>
  <si>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</si>
  <si>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</si>
  <si>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</si>
  <si>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</si>
  <si>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</si>
  <si>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</si>
  <si>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</si>
  <si>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</si>
  <si>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</si>
  <si>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</si>
  <si>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</si>
  <si>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</si>
  <si>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</si>
  <si>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</si>
  <si>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</si>
  <si>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</si>
  <si>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</si>
  <si>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</si>
  <si>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</si>
  <si>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</si>
  <si>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</si>
  <si>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</si>
  <si>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</si>
  <si>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</si>
  <si>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</si>
  <si>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</si>
  <si>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</si>
  <si>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</si>
  <si>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</si>
  <si>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</si>
  <si>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</si>
  <si>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</si>
  <si>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</si>
  <si>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</si>
  <si>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</si>
  <si>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</si>
  <si>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</si>
  <si>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</si>
  <si>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</si>
  <si>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</si>
  <si>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</si>
  <si>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</si>
  <si>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</si>
  <si>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</si>
  <si>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</si>
  <si>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</si>
  <si>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</si>
  <si>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</si>
  <si>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</si>
  <si>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</si>
  <si>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</si>
  <si>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</si>
  <si>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</si>
  <si>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</si>
  <si>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</si>
  <si>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</si>
  <si>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</si>
  <si>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</si>
  <si>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</si>
  <si>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</si>
  <si>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</si>
  <si>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</si>
  <si>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</si>
  <si>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</si>
  <si>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</si>
  <si>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</si>
  <si>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</si>
  <si>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</si>
  <si>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</si>
  <si>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</si>
  <si>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</si>
  <si>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</si>
  <si>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</si>
  <si>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</si>
  <si>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</si>
  <si>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</si>
  <si>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</si>
  <si>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</si>
  <si>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</si>
  <si>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</si>
  <si>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</si>
  <si>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</si>
  <si>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</si>
  <si>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</si>
  <si>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</si>
  <si>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</si>
  <si>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</si>
  <si>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</si>
  <si>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</si>
  <si>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</si>
  <si>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</si>
  <si>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</si>
  <si>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</si>
  <si>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</si>
  <si>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</si>
  <si>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</si>
  <si>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</si>
  <si>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</si>
  <si>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</si>
  <si>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</si>
  <si>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</si>
  <si>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</si>
  <si>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</si>
  <si>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</si>
  <si>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</si>
  <si>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</si>
  <si>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</si>
  <si>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</si>
  <si>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</si>
  <si>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</si>
  <si>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</si>
  <si>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</si>
  <si>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</si>
  <si>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</si>
  <si>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</si>
  <si>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</si>
  <si>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</si>
  <si>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</si>
  <si>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</si>
  <si>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</si>
  <si>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</si>
  <si>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</si>
  <si>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</si>
  <si>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</si>
  <si>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</si>
  <si>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</si>
  <si>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</si>
  <si>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</si>
  <si>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</si>
  <si>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</si>
  <si>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</si>
  <si>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</si>
  <si>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</si>
  <si>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</si>
  <si>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</si>
  <si>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</si>
  <si>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</si>
  <si>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</si>
  <si>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</si>
  <si>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</si>
  <si>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</si>
  <si>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</si>
  <si>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</si>
  <si>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</si>
  <si>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</si>
  <si>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</si>
  <si>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</si>
  <si>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</si>
  <si>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</si>
  <si>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</si>
  <si>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</si>
  <si>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</si>
  <si>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</si>
  <si>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</si>
  <si>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</si>
  <si>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</si>
  <si>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</si>
  <si>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</si>
  <si>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</si>
  <si>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</si>
  <si>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</si>
  <si>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</si>
  <si>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</si>
  <si>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</si>
  <si>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</si>
  <si>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</si>
  <si>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</si>
  <si>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</si>
  <si>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</si>
  <si>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</si>
  <si>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</si>
  <si>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</si>
  <si>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</si>
  <si>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</si>
  <si>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</si>
  <si>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</si>
  <si>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</si>
  <si>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</si>
  <si>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</si>
  <si>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</si>
  <si>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</si>
  <si>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</si>
  <si>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</si>
  <si>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</si>
  <si>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</si>
  <si>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</si>
  <si>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</si>
  <si>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</si>
  <si>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</si>
  <si>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</si>
  <si>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</si>
  <si>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</si>
  <si>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</si>
  <si>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</si>
  <si>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</si>
  <si>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</si>
  <si>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</si>
  <si>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</si>
  <si>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</si>
  <si>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</si>
  <si>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</si>
  <si>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</si>
  <si>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</si>
  <si>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</si>
  <si>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</si>
  <si>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</si>
  <si>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</si>
  <si>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</si>
  <si>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</si>
  <si>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</si>
  <si>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</si>
  <si>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</si>
  <si>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</si>
  <si>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</si>
  <si>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</si>
  <si>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</si>
  <si>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</si>
  <si>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</si>
  <si>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</si>
  <si>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</si>
  <si>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</si>
  <si>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</si>
  <si>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</si>
  <si>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</si>
  <si>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</si>
  <si>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</si>
  <si>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</si>
  <si>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</si>
  <si>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</si>
  <si>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</si>
  <si>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</si>
  <si>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</si>
  <si>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</si>
  <si>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</si>
  <si>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</si>
  <si>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</si>
  <si>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</si>
  <si>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</si>
  <si>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</si>
  <si>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</si>
  <si>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</si>
  <si>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</si>
  <si>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</si>
  <si>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</si>
  <si>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</si>
  <si>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</si>
  <si>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</si>
  <si>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</si>
  <si>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</si>
  <si>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</si>
  <si>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</si>
  <si>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</si>
  <si>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</si>
  <si>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</si>
  <si>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</si>
  <si>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</si>
  <si>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</si>
  <si>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</si>
  <si>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</si>
  <si>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</si>
  <si>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</si>
  <si>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</si>
  <si>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</si>
  <si>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</si>
  <si>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</si>
  <si>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</si>
  <si>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</si>
  <si>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</si>
  <si>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</si>
  <si>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</si>
  <si>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</si>
  <si>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</si>
  <si>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</si>
  <si>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</si>
  <si>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</si>
  <si>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</si>
  <si>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</si>
  <si>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</si>
  <si>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</si>
  <si>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</si>
  <si>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</si>
  <si>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</si>
  <si>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</si>
  <si>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</si>
  <si>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</si>
  <si>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</si>
  <si>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</si>
  <si>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</si>
  <si>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</si>
  <si>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</si>
  <si>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</si>
  <si>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</si>
  <si>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</si>
  <si>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</si>
  <si>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</si>
  <si>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</si>
  <si>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</si>
  <si>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</si>
  <si>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</si>
  <si>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</si>
  <si>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</si>
  <si>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</si>
  <si>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</si>
  <si>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</si>
  <si>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</si>
  <si>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</si>
  <si>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</si>
  <si>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</si>
  <si>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</si>
  <si>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</si>
  <si>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</si>
  <si>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</si>
  <si>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</si>
  <si>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</si>
  <si>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</si>
  <si>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</si>
  <si>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</si>
  <si>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</si>
  <si>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</si>
  <si>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</si>
  <si>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</si>
  <si>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</si>
  <si>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</si>
  <si>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</si>
  <si>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</si>
  <si>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</si>
  <si>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</si>
  <si>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</si>
  <si>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</si>
  <si>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</si>
  <si>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</si>
  <si>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</si>
  <si>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</si>
  <si>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</si>
  <si>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</si>
  <si>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</si>
  <si>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</si>
  <si>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</si>
  <si>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</si>
  <si>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</si>
  <si>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</si>
  <si>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</si>
  <si>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</si>
  <si>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</si>
  <si>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</si>
  <si>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</si>
  <si>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</si>
  <si>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</si>
  <si>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</si>
  <si>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</si>
  <si>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</si>
  <si>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</si>
  <si>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</si>
  <si>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</si>
  <si>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</si>
  <si>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</si>
  <si>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</si>
  <si>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</si>
  <si>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</si>
  <si>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</si>
  <si>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</si>
  <si>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</si>
  <si>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</si>
  <si>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</si>
  <si>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</si>
  <si>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</si>
  <si>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</si>
  <si>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</si>
  <si>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</si>
  <si>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</si>
  <si>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</si>
  <si>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</si>
  <si>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</si>
  <si>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</si>
  <si>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</si>
  <si>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</si>
  <si>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</si>
  <si>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</si>
  <si>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</si>
  <si>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</si>
  <si>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</si>
  <si>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</si>
  <si>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</si>
  <si>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</si>
  <si>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</si>
  <si>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</si>
  <si>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</si>
  <si>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</si>
  <si>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</si>
  <si>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</si>
  <si>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</si>
  <si>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</si>
  <si>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</si>
  <si>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</si>
  <si>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</si>
  <si>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</si>
  <si>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</si>
  <si>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</si>
  <si>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</si>
  <si>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</si>
  <si>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</si>
  <si>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</si>
  <si>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</si>
  <si>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</si>
  <si>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</si>
  <si>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</si>
  <si>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</si>
  <si>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</si>
  <si>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</si>
  <si>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</si>
  <si>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</si>
  <si>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</si>
  <si>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</si>
  <si>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</si>
  <si>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</si>
  <si>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</si>
  <si>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</si>
  <si>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</si>
  <si>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</si>
  <si>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</si>
  <si>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</si>
  <si>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</si>
  <si>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</si>
  <si>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</si>
  <si>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</si>
  <si>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</si>
  <si>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</si>
  <si>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</si>
  <si>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</si>
  <si>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</si>
  <si>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</si>
  <si>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</si>
  <si>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</si>
  <si>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</si>
  <si>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</si>
  <si>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</si>
  <si>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</si>
  <si>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</si>
  <si>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</si>
  <si>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</si>
  <si>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</si>
  <si>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</si>
  <si>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</si>
  <si>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</si>
  <si>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</si>
  <si>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</si>
  <si>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</si>
  <si>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</si>
  <si>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</si>
  <si>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</si>
  <si>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</si>
  <si>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</si>
  <si>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</si>
  <si>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</si>
  <si>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</si>
  <si>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</si>
  <si>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</si>
  <si>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</si>
  <si>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</si>
  <si>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</si>
  <si>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</si>
  <si>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</si>
  <si>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</si>
  <si>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</si>
  <si>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</si>
  <si>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</si>
  <si>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</si>
  <si>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</si>
  <si>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</si>
  <si>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</si>
  <si>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</si>
  <si>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</si>
  <si>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</si>
  <si>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</si>
  <si>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</si>
  <si>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</si>
  <si>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</si>
  <si>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</si>
  <si>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</si>
  <si>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</si>
  <si>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</si>
  <si>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</si>
  <si>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</si>
  <si>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</si>
  <si>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</si>
  <si>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</si>
  <si>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</si>
  <si>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</si>
  <si>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</si>
  <si>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</si>
  <si>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</si>
  <si>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</si>
  <si>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</si>
  <si>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</si>
  <si>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</si>
  <si>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</si>
  <si>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</si>
  <si>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</si>
  <si>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</si>
  <si>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</si>
  <si>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</si>
  <si>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</si>
  <si>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</si>
  <si>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</si>
  <si>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</si>
  <si>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</si>
  <si>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</si>
  <si>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</si>
  <si>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</si>
  <si>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</si>
  <si>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</si>
  <si>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</si>
  <si>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</si>
  <si>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</si>
  <si>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</si>
  <si>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</si>
  <si>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</si>
  <si>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</si>
  <si>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</si>
  <si>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</si>
  <si>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</si>
  <si>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</si>
  <si>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</si>
  <si>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</si>
  <si>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</si>
  <si>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</si>
  <si>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</si>
  <si>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</si>
  <si>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</si>
  <si>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</si>
  <si>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</si>
  <si>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</si>
  <si>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</si>
  <si>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</si>
  <si>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</si>
  <si>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</si>
  <si>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</si>
  <si>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</si>
  <si>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</si>
  <si>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</si>
  <si>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</si>
  <si>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</si>
  <si>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</si>
  <si>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</si>
  <si>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</si>
  <si>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</si>
  <si>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</si>
  <si>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</si>
  <si>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</si>
  <si>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</si>
  <si>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</si>
  <si>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</si>
  <si>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</si>
  <si>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</si>
  <si>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</si>
  <si>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</si>
  <si>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</si>
  <si>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</si>
  <si>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</si>
  <si>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</si>
  <si>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</si>
  <si>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</si>
  <si>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</si>
  <si>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</si>
  <si>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</si>
  <si>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</si>
  <si>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</si>
  <si>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</si>
  <si>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</si>
  <si>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</si>
  <si>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</si>
  <si>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</si>
  <si>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</si>
  <si>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</si>
  <si>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</si>
  <si>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</si>
  <si>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</si>
  <si>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</si>
  <si>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</si>
  <si>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</si>
  <si>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</si>
  <si>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</si>
  <si>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</si>
  <si>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</si>
  <si>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</si>
  <si>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</si>
  <si>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</si>
  <si>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</si>
  <si>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</si>
  <si>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</si>
  <si>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</si>
  <si>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</si>
  <si>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</si>
  <si>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</si>
  <si>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</si>
  <si>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</si>
  <si>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</si>
  <si>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</si>
  <si>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</si>
  <si>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</si>
  <si>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</si>
  <si>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</si>
  <si>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</si>
  <si>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</si>
  <si>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</si>
  <si>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</si>
  <si>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</si>
  <si>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</si>
  <si>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</si>
  <si>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</si>
  <si>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</si>
  <si>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</si>
  <si>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</si>
  <si>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</si>
  <si>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</si>
  <si>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</si>
  <si>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</si>
  <si>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</si>
  <si>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</si>
  <si>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</si>
  <si>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</si>
  <si>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</si>
  <si>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</si>
  <si>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</si>
  <si>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</si>
  <si>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</si>
  <si>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</si>
  <si>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</si>
  <si>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</si>
  <si>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</si>
  <si>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</si>
  <si>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</si>
  <si>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</si>
  <si>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</si>
  <si>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</si>
  <si>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</si>
  <si>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</si>
  <si>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</si>
  <si>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</si>
  <si>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</si>
  <si>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</si>
  <si>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</si>
  <si>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</si>
  <si>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</si>
  <si>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</si>
  <si>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</si>
  <si>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</si>
  <si>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</si>
  <si>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</si>
  <si>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</si>
  <si>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</si>
  <si>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</si>
  <si>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</si>
  <si>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</si>
  <si>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</si>
  <si>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</si>
  <si>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</si>
  <si>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</si>
  <si>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</si>
  <si>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</si>
  <si>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</si>
  <si>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</si>
  <si>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</si>
  <si>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</si>
  <si>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</si>
  <si>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</si>
  <si>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</si>
  <si>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</si>
  <si>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</si>
  <si>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</si>
  <si>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</si>
  <si>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</si>
  <si>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</si>
  <si>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</si>
  <si>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</si>
  <si>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</si>
  <si>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</si>
  <si>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</si>
  <si>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</si>
  <si>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</si>
  <si>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</si>
  <si>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</si>
  <si>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</si>
  <si>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</si>
  <si>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</si>
  <si>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</si>
  <si>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</si>
  <si>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</si>
  <si>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</si>
  <si>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</si>
  <si>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</si>
  <si>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</si>
  <si>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</si>
  <si>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</si>
  <si>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</si>
  <si>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</si>
  <si>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</si>
  <si>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</si>
  <si>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</si>
  <si>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</si>
  <si>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</si>
  <si>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</si>
  <si>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</si>
  <si>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</si>
  <si>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</si>
  <si>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</si>
  <si>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</si>
  <si>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</si>
  <si>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</si>
  <si>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</si>
  <si>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</si>
  <si>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</si>
  <si>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</si>
  <si>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</si>
  <si>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</si>
  <si>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</si>
  <si>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</si>
  <si>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</si>
  <si>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</si>
  <si>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</si>
  <si>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</si>
  <si>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</si>
  <si>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</si>
  <si>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</si>
  <si>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</si>
  <si>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</si>
  <si>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</si>
  <si>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</si>
  <si>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</si>
  <si>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</si>
  <si>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</si>
  <si>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</si>
  <si>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</si>
  <si>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</si>
  <si>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</si>
  <si>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</si>
  <si>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</si>
  <si>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</si>
  <si>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</si>
  <si>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</si>
  <si>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</si>
  <si>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</si>
  <si>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</si>
  <si>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</si>
  <si>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</si>
  <si>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</si>
  <si>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</si>
  <si>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</si>
  <si>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</si>
  <si>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</si>
  <si>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</si>
  <si>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</si>
  <si>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</si>
  <si>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</si>
  <si>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</si>
  <si>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</si>
  <si>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</si>
  <si>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</si>
  <si>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</si>
  <si>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</si>
  <si>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</si>
  <si>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</si>
  <si>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</si>
  <si>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</si>
  <si>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</si>
  <si>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</si>
  <si>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</si>
  <si>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</si>
  <si>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</si>
  <si>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</si>
  <si>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</si>
  <si>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</si>
  <si>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</si>
  <si>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</si>
  <si>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</si>
  <si>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</si>
  <si>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</si>
  <si>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</si>
  <si>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</si>
  <si>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</si>
  <si>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</si>
  <si>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</si>
  <si>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</si>
  <si>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</si>
  <si>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</si>
  <si>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</si>
  <si>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</si>
  <si>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</si>
  <si>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</si>
  <si>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</si>
  <si>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</si>
  <si>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</si>
  <si>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</si>
  <si>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</si>
  <si>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</si>
  <si>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</si>
  <si>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</si>
  <si>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</si>
  <si>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</si>
  <si>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</si>
  <si>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</si>
  <si>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</si>
  <si>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</si>
  <si>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</si>
  <si>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</si>
  <si>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</si>
  <si>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</si>
  <si>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</si>
  <si>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</si>
  <si>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</si>
  <si>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</si>
  <si>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</si>
  <si>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</si>
  <si>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</si>
  <si>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</si>
  <si>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</si>
  <si>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</si>
  <si>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</si>
  <si>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</si>
  <si>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</si>
  <si>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</si>
  <si>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</si>
  <si>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</si>
  <si>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</si>
  <si>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</si>
  <si>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</si>
  <si>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</si>
  <si>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</si>
  <si>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</si>
  <si>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</si>
  <si>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</si>
  <si>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</si>
  <si>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</si>
  <si>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</si>
  <si>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</si>
  <si>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</si>
  <si>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</si>
  <si>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</si>
  <si>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</si>
  <si>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</si>
  <si>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</si>
  <si>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</si>
  <si>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</si>
  <si>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</si>
  <si>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</si>
  <si>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</si>
  <si>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</si>
  <si>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</si>
  <si>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</si>
  <si>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</si>
  <si>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</si>
  <si>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</si>
  <si>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</si>
  <si>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</si>
  <si>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</si>
  <si>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</si>
  <si>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</si>
  <si>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</si>
  <si>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</si>
  <si>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</si>
  <si>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</si>
  <si>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</si>
  <si>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</si>
  <si>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</si>
  <si>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</si>
  <si>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</si>
  <si>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</si>
  <si>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</si>
  <si>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</si>
  <si>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</si>
  <si>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</si>
  <si>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</si>
  <si>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</si>
  <si>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</si>
  <si>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</si>
  <si>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</si>
  <si>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</si>
  <si>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</si>
  <si>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</si>
  <si>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</si>
  <si>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</si>
  <si>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</si>
  <si>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</si>
  <si>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</si>
  <si>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</si>
  <si>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</si>
  <si>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</si>
  <si>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</si>
  <si>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</si>
  <si>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</si>
  <si>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</si>
  <si>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</si>
  <si>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</si>
  <si>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</si>
  <si>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</si>
  <si>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</si>
  <si>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</si>
  <si>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</si>
  <si>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</si>
  <si>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</si>
  <si>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</si>
  <si>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</si>
  <si>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</si>
  <si>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</si>
  <si>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</si>
  <si>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</si>
  <si>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</si>
  <si>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</si>
  <si>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</si>
  <si>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</si>
  <si>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</si>
  <si>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</si>
  <si>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</si>
  <si>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</si>
  <si>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</si>
  <si>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</si>
  <si>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</si>
  <si>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</si>
  <si>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</si>
  <si>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</si>
  <si>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</si>
  <si>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</si>
  <si>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</si>
  <si>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</si>
  <si>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</si>
  <si>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</si>
  <si>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</si>
  <si>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</si>
  <si>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</si>
  <si>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</si>
  <si>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</si>
  <si>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</si>
  <si>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</si>
  <si>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</si>
  <si>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</si>
  <si>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</si>
  <si>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</si>
  <si>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</si>
  <si>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</si>
  <si>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</si>
  <si>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</si>
  <si>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</si>
  <si>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</si>
  <si>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</si>
  <si>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</si>
  <si>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</si>
  <si>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</si>
  <si>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</si>
  <si>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</si>
  <si>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</si>
  <si>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</si>
  <si>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</si>
  <si>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</si>
  <si>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</si>
  <si>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</si>
  <si>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</si>
  <si>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</si>
  <si>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</si>
  <si>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</si>
  <si>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</si>
  <si>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</si>
  <si>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</si>
  <si>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</si>
  <si>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</si>
  <si>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</si>
  <si>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</si>
  <si>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</si>
  <si>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</si>
  <si>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</si>
  <si>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</si>
  <si>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</si>
  <si>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</si>
  <si>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</si>
  <si>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</si>
  <si>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</si>
  <si>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</si>
  <si>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</si>
  <si>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</si>
  <si>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</si>
  <si>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</si>
  <si>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</si>
  <si>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</si>
  <si>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</si>
  <si>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</si>
  <si>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</si>
  <si>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</si>
  <si>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</si>
  <si>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</si>
  <si>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</si>
  <si>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</si>
  <si>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</si>
  <si>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</si>
  <si>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</si>
  <si>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</si>
  <si>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</si>
  <si>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</si>
  <si>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</si>
  <si>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</si>
  <si>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</si>
  <si>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</si>
  <si>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</si>
  <si>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</si>
  <si>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</si>
  <si>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</si>
  <si>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</si>
  <si>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</si>
  <si>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</si>
  <si>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</si>
  <si>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</si>
  <si>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</si>
  <si>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</si>
  <si>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</si>
  <si>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</si>
  <si>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</si>
  <si>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</si>
  <si>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</si>
  <si>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</si>
  <si>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</si>
  <si>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</si>
  <si>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</si>
  <si>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</si>
  <si>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</si>
  <si>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</si>
  <si>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</si>
  <si>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</si>
  <si>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</si>
  <si>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</si>
  <si>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</si>
  <si>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</si>
  <si>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</si>
  <si>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</si>
  <si>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</si>
  <si>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</si>
  <si>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</si>
  <si>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</si>
  <si>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</si>
  <si>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</si>
  <si>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</si>
  <si>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</si>
  <si>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</si>
  <si>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</si>
  <si>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</si>
  <si>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</si>
  <si>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</si>
  <si>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</si>
  <si>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</si>
  <si>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</si>
  <si>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</si>
  <si>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</si>
  <si>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</si>
  <si>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</si>
  <si>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</si>
  <si>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</si>
  <si>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</si>
  <si>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</si>
  <si>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</si>
  <si>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</si>
  <si>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</si>
  <si>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</si>
  <si>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</si>
  <si>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</si>
  <si>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</si>
  <si>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</si>
  <si>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</si>
  <si>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</si>
  <si>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</si>
  <si>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</si>
  <si>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</si>
  <si>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</si>
  <si>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</si>
  <si>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</si>
  <si>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</si>
  <si>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</si>
  <si>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</si>
  <si>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</si>
  <si>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</si>
  <si>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</si>
  <si>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</si>
  <si>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</si>
  <si>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</si>
  <si>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</si>
  <si>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</si>
  <si>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</si>
  <si>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</si>
  <si>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</si>
  <si>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</si>
  <si>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</si>
  <si>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</si>
  <si>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</si>
  <si>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</si>
  <si>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</si>
  <si>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</si>
  <si>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</si>
  <si>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</si>
  <si>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</si>
  <si>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</si>
  <si>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</si>
  <si>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</si>
  <si>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</si>
  <si>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</si>
  <si>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</si>
  <si>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</si>
  <si>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</si>
  <si>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</si>
  <si>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</si>
  <si>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</si>
  <si>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</si>
  <si>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</si>
  <si>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</si>
  <si>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</si>
  <si>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</si>
  <si>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</si>
  <si>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</si>
  <si>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</si>
  <si>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</si>
  <si>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</si>
  <si>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</si>
  <si>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</si>
  <si>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</si>
  <si>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</si>
  <si>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</si>
  <si>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</si>
  <si>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</si>
  <si>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</si>
  <si>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</si>
  <si>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</si>
  <si>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</si>
  <si>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</si>
  <si>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</si>
  <si>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</si>
  <si>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</si>
  <si>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</si>
  <si>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</si>
  <si>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</si>
  <si>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</si>
  <si>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</si>
  <si>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</si>
  <si>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</si>
  <si>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</si>
  <si>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</si>
  <si>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</si>
  <si>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</si>
  <si>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</si>
  <si>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</si>
  <si>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</si>
  <si>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</si>
  <si>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</si>
  <si>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</si>
  <si>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</si>
  <si>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</si>
  <si>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</si>
  <si>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</si>
  <si>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</si>
  <si>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</si>
  <si>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</si>
  <si>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</si>
  <si>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</si>
  <si>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</si>
  <si>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</si>
  <si>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</si>
  <si>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</si>
  <si>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</si>
  <si>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</si>
  <si>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</si>
  <si>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</si>
  <si>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</si>
  <si>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</si>
  <si>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</si>
  <si>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</si>
  <si>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</si>
  <si>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</si>
  <si>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</si>
  <si>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</si>
  <si>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</si>
  <si>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</si>
  <si>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</si>
  <si>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</si>
  <si>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</si>
  <si>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</si>
  <si>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</si>
  <si>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</si>
  <si>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</si>
  <si>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</si>
  <si>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</si>
  <si>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</si>
  <si>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</si>
  <si>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</si>
  <si>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</si>
  <si>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</si>
  <si>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</si>
  <si>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</si>
  <si>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</si>
  <si>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</si>
  <si>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</si>
  <si>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</si>
  <si>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</si>
  <si>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</si>
  <si>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</si>
  <si>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</si>
  <si>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</si>
  <si>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</si>
  <si>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</si>
  <si>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</si>
  <si>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</si>
  <si>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</si>
  <si>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</si>
  <si>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</si>
  <si>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</si>
  <si>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</si>
  <si>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</si>
  <si>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</si>
  <si>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</si>
  <si>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</si>
  <si>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</si>
  <si>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</si>
  <si>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</si>
  <si>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</si>
  <si>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</si>
  <si>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</si>
  <si>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</si>
  <si>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</si>
  <si>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</si>
  <si>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</si>
  <si>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</si>
  <si>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</si>
  <si>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</si>
  <si>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</si>
  <si>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</si>
  <si>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</si>
  <si>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</si>
  <si>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</si>
  <si>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</si>
  <si>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</si>
  <si>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</si>
  <si>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</si>
  <si>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</si>
  <si>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</si>
  <si>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</si>
  <si>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</si>
  <si>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</si>
  <si>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</si>
  <si>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</si>
  <si>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</si>
  <si>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</si>
  <si>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</si>
  <si>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</si>
  <si>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</si>
  <si>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</si>
  <si>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</si>
  <si>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</si>
  <si>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</si>
  <si>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</si>
  <si>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</si>
  <si>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</si>
  <si>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</si>
  <si>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</si>
  <si>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</si>
  <si>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</si>
  <si>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</si>
  <si>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</si>
  <si>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</si>
  <si>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</si>
  <si>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</si>
  <si>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</si>
  <si>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</si>
  <si>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</si>
  <si>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</si>
  <si>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</si>
  <si>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</si>
  <si>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</si>
  <si>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</si>
  <si>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</si>
  <si>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</si>
  <si>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</si>
  <si>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</si>
  <si>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</si>
  <si>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</si>
  <si>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</si>
  <si>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</si>
  <si>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</si>
  <si>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</si>
  <si>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</si>
  <si>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</si>
  <si>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</si>
  <si>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</si>
  <si>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</si>
  <si>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</si>
  <si>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</si>
  <si>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</si>
  <si>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</si>
  <si>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</si>
  <si>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</si>
  <si>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</si>
  <si>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</si>
  <si>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</si>
  <si>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</si>
  <si>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</si>
  <si>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</si>
  <si>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</si>
  <si>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</si>
  <si>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</si>
  <si>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</si>
  <si>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</si>
  <si>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</si>
  <si>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</si>
  <si>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</si>
  <si>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</si>
  <si>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</si>
  <si>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</si>
  <si>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</si>
  <si>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</si>
  <si>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</si>
  <si>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</si>
  <si>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</si>
  <si>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</si>
  <si>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</si>
  <si>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</si>
  <si>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</si>
  <si>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</si>
  <si>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</si>
  <si>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</si>
  <si>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</si>
  <si>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</si>
  <si>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</si>
  <si>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</si>
  <si>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</si>
  <si>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</si>
  <si>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</si>
  <si>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</si>
  <si>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</si>
  <si>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</si>
  <si>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</si>
  <si>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</si>
  <si>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</si>
  <si>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</si>
  <si>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</si>
  <si>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</si>
  <si>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</si>
  <si>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</si>
  <si>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</si>
  <si>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</si>
  <si>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</si>
  <si>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</si>
  <si>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</si>
  <si>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</si>
  <si>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</si>
  <si>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</si>
  <si>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</si>
  <si>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</si>
  <si>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</si>
  <si>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</si>
  <si>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</si>
  <si>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</si>
  <si>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</si>
  <si>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</si>
  <si>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</si>
  <si>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</si>
  <si>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</si>
  <si>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</si>
  <si>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</si>
  <si>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</si>
  <si>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</si>
  <si>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</si>
  <si>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</si>
  <si>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</si>
  <si>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</si>
  <si>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</si>
  <si>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</si>
  <si>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</si>
  <si>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</si>
  <si>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</si>
  <si>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</si>
  <si>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</si>
  <si>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</si>
  <si>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</si>
  <si>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</si>
  <si>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</si>
  <si>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</si>
  <si>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</si>
  <si>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</si>
  <si>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</si>
  <si>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</si>
  <si>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</si>
  <si>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</si>
  <si>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</si>
  <si>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</si>
  <si>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</si>
  <si>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</si>
  <si>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</si>
  <si>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</si>
  <si>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</si>
  <si>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</si>
  <si>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</si>
  <si>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</si>
  <si>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</si>
  <si>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</si>
  <si>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</si>
  <si>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</si>
  <si>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</si>
  <si>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</si>
  <si>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</si>
  <si>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</si>
  <si>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</si>
  <si>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</si>
  <si>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</si>
  <si>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</si>
  <si>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</si>
  <si>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</si>
  <si>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</si>
  <si>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</si>
  <si>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</si>
  <si>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</si>
  <si>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</si>
  <si>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</si>
  <si>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</si>
  <si>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</si>
  <si>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</si>
  <si>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</si>
  <si>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</si>
  <si>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</si>
  <si>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</si>
  <si>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</si>
  <si>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</si>
  <si>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</si>
  <si>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</si>
  <si>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</si>
  <si>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</si>
  <si>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</si>
  <si>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</si>
  <si>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</si>
  <si>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</si>
  <si>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</si>
  <si>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</si>
  <si>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</si>
  <si>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</si>
  <si>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</si>
  <si>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</si>
  <si>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</si>
  <si>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</si>
  <si>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</si>
  <si>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</si>
  <si>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</si>
  <si>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</si>
  <si>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</si>
  <si>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</si>
  <si>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</si>
  <si>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</si>
  <si>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</si>
  <si>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</si>
  <si>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</si>
  <si>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</si>
  <si>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</si>
  <si>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</si>
  <si>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</si>
  <si>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</si>
  <si>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</si>
  <si>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</si>
  <si>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</si>
  <si>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</si>
  <si>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</si>
  <si>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</si>
  <si>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</si>
  <si>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</si>
  <si>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</si>
  <si>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</si>
  <si>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</si>
  <si>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</si>
  <si>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</si>
  <si>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</si>
  <si>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</si>
  <si>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</si>
  <si>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</si>
  <si>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</si>
  <si>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</si>
  <si>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</si>
  <si>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</si>
  <si>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</si>
  <si>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</si>
  <si>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</si>
  <si>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</si>
  <si>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</si>
  <si>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</si>
  <si>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</si>
  <si>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</si>
  <si>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</si>
  <si>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</si>
  <si>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</si>
  <si>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</si>
  <si>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</si>
  <si>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</si>
  <si>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</si>
  <si>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</si>
  <si>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</si>
  <si>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</si>
  <si>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</si>
  <si>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</si>
  <si>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</si>
  <si>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</si>
  <si>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</si>
  <si>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</si>
  <si>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</si>
  <si>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</si>
  <si>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</si>
  <si>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</si>
  <si>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</si>
  <si>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</si>
  <si>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</si>
  <si>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</si>
  <si>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</si>
  <si>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</si>
  <si>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</si>
  <si>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</si>
  <si>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</si>
  <si>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</si>
  <si>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</si>
  <si>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</si>
  <si>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</si>
  <si>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</si>
  <si>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</si>
  <si>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</si>
  <si>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</si>
  <si>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</si>
  <si>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</si>
  <si>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</si>
  <si>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</si>
  <si>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</si>
  <si>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</si>
  <si>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</si>
  <si>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</si>
  <si>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</si>
  <si>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</si>
  <si>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</si>
  <si>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</si>
  <si>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</si>
  <si>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</si>
  <si>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</si>
  <si>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</si>
  <si>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</si>
  <si>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</si>
  <si>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</si>
  <si>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</si>
  <si>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</si>
  <si>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</si>
  <si>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</si>
  <si>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</si>
  <si>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</si>
  <si>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</si>
  <si>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</si>
  <si>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</si>
  <si>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</si>
  <si>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</si>
  <si>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</si>
  <si>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</si>
  <si>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</si>
  <si>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</si>
  <si>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</si>
  <si>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</si>
  <si>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</si>
  <si>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</si>
  <si>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</si>
  <si>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</si>
  <si>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</si>
  <si>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</si>
  <si>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</si>
  <si>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</si>
  <si>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</si>
  <si>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</si>
  <si>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</si>
  <si>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</si>
  <si>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</si>
  <si>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</si>
  <si>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</si>
  <si>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</si>
  <si>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</si>
  <si>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</si>
  <si>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</si>
  <si>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</si>
  <si>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</si>
  <si>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</si>
  <si>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</si>
  <si>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</si>
  <si>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</si>
  <si>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</si>
  <si>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</si>
  <si>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</si>
  <si>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</si>
  <si>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</si>
  <si>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</si>
  <si>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</si>
  <si>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</si>
  <si>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</si>
  <si>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</si>
  <si>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</si>
  <si>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</si>
  <si>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</si>
  <si>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</si>
  <si>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</si>
  <si>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</si>
  <si>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</si>
  <si>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</si>
  <si>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</si>
  <si>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</si>
  <si>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</si>
  <si>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</si>
  <si>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</si>
  <si>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</si>
  <si>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</si>
  <si>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</si>
  <si>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</si>
  <si>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</si>
  <si>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</si>
  <si>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</si>
  <si>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</si>
  <si>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</si>
  <si>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</si>
  <si>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</si>
  <si>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</si>
  <si>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</si>
  <si>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</si>
  <si>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</si>
  <si>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</si>
  <si>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</si>
  <si>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</si>
  <si>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</si>
  <si>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</si>
  <si>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</si>
  <si>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</si>
  <si>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</si>
  <si>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</si>
  <si>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</si>
  <si>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</si>
  <si>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</si>
  <si>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</si>
  <si>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</si>
  <si>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</si>
  <si>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</si>
  <si>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</si>
  <si>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</si>
  <si>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</si>
  <si>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</si>
  <si>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</si>
  <si>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</si>
  <si>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</si>
  <si>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</si>
  <si>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</si>
  <si>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</si>
  <si>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</si>
  <si>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</si>
  <si>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</si>
  <si>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</si>
  <si>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</si>
  <si>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</si>
  <si>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</si>
  <si>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</si>
  <si>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</si>
  <si>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</si>
  <si>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</si>
  <si>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</si>
  <si>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</si>
  <si>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</si>
  <si>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</si>
  <si>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</si>
  <si>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</si>
  <si>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</si>
  <si>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</si>
  <si>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</si>
  <si>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</si>
  <si>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</si>
  <si>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</si>
  <si>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</si>
  <si>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</si>
  <si>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</si>
  <si>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</si>
  <si>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</si>
  <si>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</si>
  <si>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</si>
  <si>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</si>
  <si>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</si>
  <si>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</si>
  <si>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</si>
  <si>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</si>
  <si>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</si>
  <si>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</si>
  <si>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</si>
  <si>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</si>
  <si>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</si>
  <si>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</si>
  <si>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</si>
  <si>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</si>
  <si>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</si>
  <si>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</si>
  <si>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</si>
  <si>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</si>
  <si>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</si>
  <si>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</si>
  <si>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</si>
  <si>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</si>
  <si>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</si>
  <si>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</si>
  <si>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</si>
  <si>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</si>
  <si>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</si>
  <si>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</si>
  <si>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</si>
  <si>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</si>
  <si>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</si>
  <si>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</si>
  <si>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</si>
  <si>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</si>
  <si>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</si>
  <si>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</si>
  <si>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</si>
  <si>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</si>
  <si>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</si>
  <si>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</si>
  <si>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</si>
  <si>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</si>
  <si>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</si>
  <si>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</si>
  <si>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</si>
  <si>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</si>
  <si>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</si>
  <si>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</si>
  <si>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</si>
  <si>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</si>
  <si>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</si>
  <si>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</si>
  <si>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</si>
  <si>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</si>
  <si>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</si>
  <si>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</si>
  <si>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</si>
  <si>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</si>
  <si>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</si>
  <si>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</si>
  <si>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</si>
  <si>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</si>
  <si>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</si>
  <si>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</si>
  <si>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</si>
  <si>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</si>
  <si>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</si>
  <si>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</si>
  <si>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</si>
  <si>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</si>
  <si>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</si>
  <si>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</si>
  <si>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</si>
  <si>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</si>
  <si>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</si>
  <si>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</si>
  <si>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</si>
  <si>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</si>
  <si>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</si>
  <si>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</si>
  <si>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</si>
  <si>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</si>
  <si>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</si>
  <si>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</si>
  <si>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</si>
  <si>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</si>
  <si>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</si>
  <si>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</si>
  <si>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</si>
  <si>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</si>
  <si>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</si>
  <si>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</si>
  <si>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</si>
  <si>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</si>
  <si>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</si>
  <si>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</si>
  <si>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</si>
  <si>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</si>
  <si>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</si>
  <si>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</si>
  <si>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</si>
  <si>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</si>
  <si>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</si>
  <si>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</si>
  <si>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</si>
  <si>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</si>
  <si>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</si>
  <si>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</si>
  <si>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</si>
  <si>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</si>
  <si>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</si>
  <si>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</si>
  <si>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</si>
  <si>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</si>
  <si>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</si>
  <si>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</si>
  <si>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</si>
  <si>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</si>
  <si>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</si>
  <si>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</si>
  <si>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</si>
  <si>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</si>
  <si>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</si>
  <si>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</si>
  <si>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</si>
  <si>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</si>
  <si>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</si>
  <si>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</si>
  <si>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</si>
  <si>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</si>
  <si>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</si>
  <si>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</si>
  <si>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</si>
  <si>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</si>
  <si>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</si>
  <si>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</si>
  <si>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</si>
  <si>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</si>
  <si>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</si>
  <si>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</si>
  <si>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</si>
  <si>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</si>
  <si>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</si>
  <si>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</si>
  <si>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</si>
  <si>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</si>
  <si>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</si>
  <si>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</si>
  <si>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</si>
  <si>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</si>
  <si>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</si>
  <si>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</si>
  <si>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</si>
  <si>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</si>
  <si>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</si>
  <si>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</si>
  <si>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</si>
  <si>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</si>
  <si>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</si>
  <si>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</si>
  <si>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</si>
  <si>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</si>
  <si>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</si>
  <si>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</si>
  <si>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</si>
  <si>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</si>
  <si>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</si>
  <si>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</si>
  <si>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</si>
  <si>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</si>
  <si>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</si>
  <si>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</si>
  <si>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</si>
  <si>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</si>
  <si>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</si>
  <si>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</si>
  <si>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</si>
  <si>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</si>
  <si>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</si>
  <si>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</si>
  <si>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</si>
  <si>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</si>
  <si>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</si>
  <si>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</si>
  <si>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</si>
  <si>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</si>
  <si>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</si>
  <si>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</si>
  <si>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</si>
  <si>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</si>
  <si>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</si>
  <si>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</si>
  <si>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</si>
  <si>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</si>
  <si>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</si>
  <si>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</si>
  <si>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</si>
  <si>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</si>
  <si>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</si>
  <si>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</si>
  <si>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</si>
  <si>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</si>
  <si>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</si>
  <si>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</si>
  <si>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</si>
  <si>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</si>
  <si>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</si>
  <si>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</si>
  <si>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</si>
  <si>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</si>
  <si>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</si>
  <si>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</si>
  <si>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</si>
  <si>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</si>
  <si>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</si>
  <si>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</si>
  <si>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</si>
  <si>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</si>
  <si>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</si>
  <si>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</si>
  <si>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</si>
  <si>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</si>
  <si>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</si>
  <si>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</si>
  <si>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</si>
  <si>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</si>
  <si>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</si>
  <si>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</si>
  <si>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</si>
  <si>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</si>
  <si>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</si>
  <si>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</si>
  <si>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</si>
  <si>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</si>
  <si>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</si>
  <si>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</si>
  <si>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</si>
  <si>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</si>
  <si>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</si>
  <si>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</si>
  <si>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</si>
  <si>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</si>
  <si>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</si>
  <si>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</si>
  <si>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</si>
  <si>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</si>
  <si>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</si>
  <si>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</si>
  <si>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</si>
  <si>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</si>
  <si>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</si>
  <si>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</si>
  <si>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</si>
  <si>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</si>
  <si>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</si>
  <si>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</si>
  <si>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</si>
  <si>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</si>
  <si>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</si>
  <si>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</si>
  <si>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</si>
  <si>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</si>
  <si>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</si>
  <si>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</si>
  <si>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</si>
  <si>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</si>
  <si>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</si>
  <si>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</si>
  <si>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</si>
  <si>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</si>
  <si>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</si>
  <si>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</si>
  <si>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</si>
  <si>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</si>
  <si>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</si>
  <si>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</si>
  <si>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</si>
  <si>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</si>
  <si>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</si>
  <si>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</si>
  <si>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</si>
  <si>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</si>
  <si>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</si>
  <si>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</si>
  <si>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</si>
  <si>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</si>
  <si>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</si>
  <si>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</si>
  <si>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</si>
  <si>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</si>
  <si>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</si>
  <si>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</si>
  <si>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</si>
  <si>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</si>
  <si>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</si>
  <si>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</si>
  <si>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</si>
  <si>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</si>
  <si>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</si>
  <si>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</si>
  <si>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</si>
  <si>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</si>
  <si>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</si>
  <si>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</si>
  <si>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</si>
  <si>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</si>
  <si>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</si>
  <si>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</si>
  <si>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</si>
  <si>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</si>
  <si>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</si>
  <si>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</si>
  <si>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</si>
  <si>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</si>
  <si>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</si>
  <si>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</si>
  <si>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</si>
  <si>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</si>
  <si>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</si>
  <si>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</si>
  <si>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</si>
  <si>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</si>
  <si>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</si>
  <si>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</si>
  <si>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</si>
  <si>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</si>
  <si>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</si>
  <si>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</si>
  <si>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</si>
  <si>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</si>
  <si>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</si>
  <si>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</si>
  <si>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</si>
  <si>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</si>
  <si>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</si>
  <si>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</si>
  <si>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</si>
  <si>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</si>
  <si>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</si>
  <si>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</si>
  <si>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</si>
  <si>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</si>
  <si>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</si>
  <si>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</si>
  <si>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</si>
  <si>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</si>
  <si>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</si>
  <si>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</si>
  <si>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</si>
  <si>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</si>
  <si>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</si>
  <si>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</si>
  <si>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</si>
  <si>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</si>
  <si>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</si>
  <si>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</si>
  <si>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</si>
  <si>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</si>
  <si>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</si>
  <si>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</si>
  <si>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</si>
  <si>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</si>
  <si>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</si>
  <si>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</si>
  <si>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</si>
  <si>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</si>
  <si>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</si>
  <si>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</si>
  <si>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</si>
  <si>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</si>
  <si>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</si>
  <si>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</si>
  <si>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</si>
  <si>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</si>
  <si>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</si>
  <si>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</si>
  <si>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</si>
  <si>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</si>
  <si>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</si>
  <si>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</si>
  <si>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</si>
  <si>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</si>
  <si>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</si>
  <si>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</si>
  <si>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</si>
  <si>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</si>
  <si>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</si>
  <si>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</si>
  <si>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</si>
  <si>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</si>
  <si>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</si>
  <si>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</si>
  <si>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</si>
  <si>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</si>
  <si>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</si>
  <si>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</si>
  <si>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</si>
  <si>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</si>
  <si>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</si>
  <si>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</si>
  <si>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</si>
  <si>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</si>
  <si>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</si>
  <si>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</si>
  <si>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</si>
  <si>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</si>
  <si>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</si>
  <si>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</si>
  <si>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</si>
  <si>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</si>
  <si>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</si>
  <si>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</si>
  <si>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</si>
  <si>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</si>
  <si>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</si>
  <si>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</si>
  <si>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</si>
  <si>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</si>
  <si>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</si>
  <si>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</si>
  <si>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</si>
  <si>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</si>
  <si>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</si>
  <si>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</si>
  <si>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</si>
  <si>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</si>
  <si>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</si>
  <si>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</si>
  <si>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</si>
  <si>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</si>
  <si>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</si>
  <si>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</si>
  <si>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</si>
  <si>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</si>
  <si>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</si>
  <si>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</si>
  <si>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</si>
  <si>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</si>
  <si>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</si>
  <si>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</si>
  <si>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</si>
  <si>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</si>
  <si>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</si>
  <si>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</si>
  <si>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</si>
  <si>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</si>
  <si>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</si>
  <si>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</si>
  <si>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</si>
  <si>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</si>
  <si>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</si>
  <si>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</si>
  <si>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</si>
  <si>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</si>
  <si>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</si>
  <si>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</si>
  <si>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</si>
  <si>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</si>
  <si>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</si>
  <si>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</si>
  <si>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</si>
  <si>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</si>
  <si>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</si>
  <si>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</si>
  <si>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</si>
  <si>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</si>
  <si>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</si>
  <si>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</si>
  <si>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</si>
  <si>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</si>
  <si>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</si>
  <si>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</si>
  <si>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</si>
  <si>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</si>
  <si>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</si>
  <si>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</si>
  <si>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</si>
  <si>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</si>
  <si>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</si>
  <si>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</si>
  <si>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</si>
  <si>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</si>
  <si>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</si>
  <si>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</si>
  <si>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</si>
  <si>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</si>
  <si>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</si>
  <si>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</si>
  <si>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</si>
  <si>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</si>
  <si>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</si>
  <si>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</si>
  <si>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</si>
  <si>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</si>
  <si>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</si>
  <si>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</si>
  <si>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</si>
  <si>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</si>
  <si>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</si>
  <si>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</si>
  <si>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</si>
  <si>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</si>
  <si>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</si>
  <si>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</si>
  <si>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</si>
  <si>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</si>
  <si>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</si>
  <si>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</si>
  <si>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</si>
  <si>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</si>
  <si>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</si>
  <si>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</si>
  <si>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</si>
  <si>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</si>
  <si>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</si>
  <si>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</si>
  <si>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</si>
  <si>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</si>
  <si>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</si>
  <si>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</si>
  <si>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</si>
  <si>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</si>
  <si>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</si>
  <si>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</si>
  <si>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</si>
  <si>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</si>
  <si>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</si>
  <si>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</si>
  <si>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</si>
  <si>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</si>
  <si>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</si>
  <si>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</si>
  <si>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</si>
  <si>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</si>
  <si>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</si>
  <si>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</si>
  <si>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</si>
  <si>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</si>
  <si>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</si>
  <si>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</si>
  <si>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</si>
  <si>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</si>
  <si>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</si>
  <si>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</si>
  <si>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</si>
  <si>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</si>
  <si>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</si>
  <si>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</si>
  <si>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</si>
  <si>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</si>
  <si>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</si>
  <si>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</si>
  <si>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</si>
  <si>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</si>
  <si>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</si>
  <si>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</si>
  <si>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</si>
  <si>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</si>
  <si>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</si>
  <si>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</si>
  <si>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</si>
  <si>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</si>
  <si>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</si>
  <si>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</si>
  <si>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</si>
  <si>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</si>
  <si>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</si>
  <si>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</si>
  <si>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</si>
  <si>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</si>
  <si>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</si>
  <si>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</si>
  <si>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</si>
  <si>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</si>
  <si>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</si>
  <si>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</si>
  <si>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</si>
  <si>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</si>
  <si>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</si>
  <si>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</si>
  <si>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</si>
  <si>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</si>
  <si>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</si>
  <si>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</si>
  <si>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</si>
  <si>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</si>
  <si>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</si>
  <si>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</si>
  <si>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</si>
  <si>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</si>
  <si>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</si>
  <si>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</si>
  <si>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</si>
  <si>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</si>
  <si>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</si>
  <si>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</si>
  <si>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</si>
  <si>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</si>
  <si>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</si>
  <si>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</si>
  <si>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</si>
  <si>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</si>
  <si>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</si>
  <si>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</si>
  <si>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</si>
  <si>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</si>
  <si>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</si>
  <si>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</si>
  <si>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</si>
  <si>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</si>
  <si>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</si>
  <si>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</si>
  <si>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</si>
  <si>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</si>
  <si>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</si>
  <si>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</si>
  <si>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</si>
  <si>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</si>
  <si>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</si>
  <si>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</si>
  <si>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</si>
  <si>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</si>
  <si>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</si>
  <si>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</si>
  <si>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</si>
  <si>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</si>
  <si>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</si>
  <si>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</si>
  <si>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</si>
  <si>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</si>
  <si>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</si>
  <si>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</si>
  <si>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</si>
  <si>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</si>
  <si>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</si>
  <si>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</si>
  <si>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</si>
  <si>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</si>
  <si>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</si>
  <si>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</si>
  <si>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</si>
  <si>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</si>
  <si>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</si>
  <si>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</si>
  <si>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</si>
  <si>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</si>
  <si>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</si>
  <si>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</si>
  <si>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</si>
  <si>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</si>
  <si>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</si>
  <si>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</si>
  <si>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</si>
  <si>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</si>
  <si>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</si>
  <si>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</si>
  <si>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</si>
  <si>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</si>
  <si>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</si>
  <si>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</si>
  <si>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</si>
  <si>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</si>
  <si>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</si>
  <si>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</si>
  <si>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</si>
  <si>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</si>
  <si>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</si>
  <si>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</si>
  <si>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</si>
  <si>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</si>
  <si>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</si>
  <si>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</si>
  <si>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</si>
  <si>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</si>
  <si>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</si>
  <si>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</si>
  <si>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</si>
  <si>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</si>
  <si>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</si>
  <si>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</si>
  <si>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</si>
  <si>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</si>
  <si>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</si>
  <si>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</si>
  <si>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</si>
  <si>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</si>
  <si>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</si>
  <si>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</si>
  <si>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</si>
  <si>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</si>
  <si>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</si>
  <si>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</si>
  <si>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</si>
  <si>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</si>
  <si>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</si>
  <si>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</si>
  <si>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</si>
  <si>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</si>
  <si>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</si>
  <si>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</si>
  <si>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</si>
  <si>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</si>
  <si>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</si>
  <si>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</si>
  <si>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</si>
  <si>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</si>
  <si>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</si>
  <si>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</si>
  <si>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</si>
  <si>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</si>
  <si>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</si>
  <si>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</si>
  <si>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</si>
  <si>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</si>
  <si>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</si>
  <si>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</si>
  <si>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</si>
  <si>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</si>
  <si>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</si>
  <si>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</si>
  <si>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</si>
  <si>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</si>
  <si>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</si>
  <si>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</si>
  <si>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</si>
  <si>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</si>
  <si>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</si>
  <si>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</si>
  <si>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</si>
  <si>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</si>
  <si>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</si>
  <si>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</si>
  <si>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</si>
  <si>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</si>
  <si>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</si>
  <si>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</si>
  <si>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</si>
  <si>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</si>
  <si>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</si>
  <si>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</si>
  <si>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</si>
  <si>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</si>
  <si>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</si>
  <si>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</si>
  <si>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</si>
  <si>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</si>
  <si>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</si>
  <si>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</si>
  <si>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</si>
  <si>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</si>
  <si>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</si>
  <si>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</si>
  <si>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</si>
  <si>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</si>
  <si>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</si>
  <si>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</si>
  <si>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</si>
  <si>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</si>
  <si>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</si>
  <si>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</si>
  <si>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</si>
  <si>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</si>
  <si>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</si>
  <si>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</si>
  <si>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</si>
  <si>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</si>
  <si>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</si>
  <si>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</si>
  <si>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</si>
  <si>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</si>
  <si>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</si>
  <si>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</si>
  <si>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</si>
  <si>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</si>
  <si>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</si>
  <si>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</si>
  <si>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</si>
  <si>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</si>
  <si>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</si>
  <si>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</si>
  <si>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</si>
  <si>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</si>
  <si>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</si>
  <si>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</si>
  <si>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</si>
  <si>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</si>
  <si>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</si>
  <si>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</si>
  <si>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</si>
  <si>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</si>
  <si>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</si>
  <si>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</si>
  <si>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</si>
  <si>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</si>
  <si>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</si>
  <si>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</si>
  <si>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</si>
  <si>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</si>
  <si>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</si>
  <si>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</si>
  <si>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</si>
  <si>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</si>
  <si>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</si>
  <si>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</si>
  <si>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</si>
  <si>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</si>
  <si>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</si>
  <si>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</si>
  <si>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</si>
  <si>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</si>
  <si>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</si>
  <si>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</si>
  <si>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</si>
  <si>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</si>
  <si>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</si>
  <si>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</si>
  <si>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</si>
  <si>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</si>
  <si>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</si>
  <si>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</si>
  <si>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</si>
  <si>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</si>
  <si>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</si>
  <si>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</si>
  <si>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</si>
  <si>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</si>
  <si>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</si>
  <si>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</si>
  <si>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</si>
  <si>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</si>
  <si>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</si>
  <si>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</si>
  <si>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</si>
  <si>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</si>
  <si>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</si>
  <si>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</si>
  <si>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</si>
  <si>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</si>
  <si>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</si>
  <si>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</si>
  <si>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</si>
  <si>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</si>
  <si>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</si>
  <si>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</si>
  <si>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</si>
  <si>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</si>
  <si>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</si>
  <si>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</si>
  <si>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</si>
  <si>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</si>
  <si>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</si>
  <si>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</si>
  <si>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</si>
  <si>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</si>
  <si>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</si>
  <si>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</si>
  <si>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</si>
  <si>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</si>
  <si>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</si>
  <si>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</si>
  <si>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</si>
  <si>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</si>
  <si>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</si>
  <si>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</si>
  <si>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</si>
  <si>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</si>
  <si>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</si>
  <si>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</si>
  <si>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</si>
  <si>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</si>
  <si>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</si>
  <si>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</si>
  <si>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</si>
  <si>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</si>
  <si>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</si>
  <si>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</si>
  <si>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</si>
  <si>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</si>
  <si>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</si>
  <si>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</si>
  <si>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</si>
  <si>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</si>
  <si>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</si>
  <si>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</si>
  <si>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</si>
  <si>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</si>
  <si>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</si>
  <si>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</si>
  <si>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</si>
  <si>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</si>
  <si>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</si>
  <si>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</si>
  <si>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</si>
  <si>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</si>
  <si>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</si>
  <si>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</si>
  <si>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</si>
  <si>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</si>
  <si>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</si>
  <si>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</si>
  <si>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</si>
  <si>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</si>
  <si>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</si>
  <si>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</si>
  <si>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</si>
  <si>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</si>
  <si>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</si>
  <si>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</si>
  <si>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</si>
  <si>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</si>
  <si>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</si>
  <si>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</si>
  <si>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</si>
  <si>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</si>
  <si>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</si>
  <si>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</si>
  <si>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</si>
  <si>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</si>
  <si>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</si>
  <si>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</si>
  <si>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</si>
  <si>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</si>
  <si>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</si>
  <si>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</si>
  <si>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</si>
  <si>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</si>
  <si>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</si>
  <si>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</si>
  <si>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</si>
  <si>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</si>
  <si>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</si>
  <si>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</si>
  <si>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</si>
  <si>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</si>
  <si>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</si>
  <si>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</si>
  <si>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</si>
  <si>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</si>
  <si>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</si>
  <si>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</si>
  <si>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</si>
  <si>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</si>
  <si>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</si>
  <si>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</si>
  <si>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</si>
  <si>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</si>
  <si>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</si>
  <si>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</si>
  <si>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</si>
  <si>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</si>
  <si>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</si>
  <si>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</si>
  <si>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</si>
  <si>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</si>
  <si>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</si>
  <si>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</si>
  <si>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</si>
  <si>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</si>
  <si>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</si>
  <si>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</si>
  <si>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</si>
  <si>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</si>
  <si>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</si>
  <si>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</si>
  <si>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</si>
  <si>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</si>
  <si>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</si>
  <si>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</si>
  <si>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</si>
  <si>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</si>
  <si>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</si>
  <si>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</si>
  <si>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</si>
  <si>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</si>
  <si>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</si>
  <si>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</si>
  <si>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</si>
  <si>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</si>
  <si>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</si>
  <si>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</si>
  <si>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</si>
  <si>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</si>
  <si>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</si>
  <si>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</si>
  <si>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</si>
  <si>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</si>
  <si>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</si>
  <si>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</si>
  <si>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</si>
  <si>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</si>
  <si>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</si>
  <si>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</si>
  <si>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</si>
  <si>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</si>
  <si>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</si>
  <si>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</si>
  <si>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</si>
  <si>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</si>
  <si>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</si>
  <si>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</si>
  <si>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</si>
  <si>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</si>
  <si>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</si>
  <si>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</si>
  <si>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</si>
  <si>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</si>
  <si>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</si>
  <si>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</si>
  <si>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</si>
  <si>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</si>
  <si>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</si>
  <si>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</si>
  <si>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</si>
  <si>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</si>
  <si>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</si>
  <si>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</si>
  <si>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</si>
  <si>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</si>
  <si>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</si>
  <si>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</si>
  <si>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</si>
  <si>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</si>
  <si>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</si>
  <si>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</si>
  <si>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</si>
  <si>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</si>
  <si>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</si>
  <si>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</si>
  <si>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</si>
  <si>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</si>
  <si>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</si>
  <si>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</si>
  <si>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</si>
  <si>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</si>
  <si>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</si>
  <si>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</si>
  <si>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</si>
  <si>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</si>
  <si>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</si>
  <si>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</si>
  <si>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</si>
  <si>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</si>
  <si>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</si>
  <si>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</si>
  <si>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</si>
  <si>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</si>
  <si>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</si>
  <si>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</si>
  <si>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</si>
  <si>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</si>
  <si>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</si>
  <si>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</si>
  <si>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</si>
  <si>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</si>
  <si>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</si>
  <si>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</si>
  <si>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</si>
  <si>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</si>
  <si>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</si>
  <si>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</si>
  <si>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</si>
  <si>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</si>
  <si>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</si>
  <si>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</si>
  <si>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</si>
  <si>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</si>
  <si>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</si>
  <si>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</si>
  <si>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</si>
  <si>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</si>
  <si>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</si>
  <si>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</si>
  <si>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</si>
  <si>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</si>
  <si>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</si>
  <si>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</si>
  <si>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</si>
  <si>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</si>
  <si>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</si>
  <si>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</si>
  <si>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</si>
  <si>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</si>
  <si>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</si>
  <si>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</si>
  <si>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</si>
  <si>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</si>
  <si>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</si>
  <si>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</si>
  <si>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</si>
  <si>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</si>
  <si>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</si>
  <si>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</si>
  <si>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</si>
  <si>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</si>
  <si>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</si>
  <si>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</si>
  <si>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</si>
  <si>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</si>
  <si>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</si>
  <si>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</si>
  <si>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</si>
  <si>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</si>
  <si>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</si>
  <si>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</si>
  <si>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</si>
  <si>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</si>
  <si>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</si>
  <si>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</si>
  <si>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</si>
  <si>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</si>
  <si>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</si>
  <si>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</si>
  <si>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</si>
  <si>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</si>
  <si>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</si>
  <si>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</si>
  <si>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</si>
  <si>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</si>
  <si>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</si>
  <si>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</si>
  <si>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</si>
  <si>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</si>
  <si>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</si>
  <si>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</si>
  <si>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</si>
  <si>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</si>
  <si>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</si>
  <si>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</si>
  <si>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</si>
  <si>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</si>
  <si>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</si>
  <si>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</si>
  <si>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</si>
  <si>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</si>
  <si>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</si>
  <si>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</si>
  <si>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</si>
  <si>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</si>
  <si>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</si>
  <si>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</si>
  <si>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</si>
  <si>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</si>
  <si>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</si>
  <si>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</si>
  <si>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</si>
  <si>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</si>
  <si>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</si>
  <si>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</si>
  <si>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</si>
  <si>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</si>
  <si>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</si>
  <si>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</si>
  <si>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</si>
  <si>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</si>
  <si>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</si>
  <si>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</si>
  <si>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</si>
  <si>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</si>
  <si>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</si>
  <si>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</si>
  <si>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</si>
  <si>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</si>
  <si>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</si>
  <si>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</si>
  <si>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</si>
  <si>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</si>
  <si>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</si>
  <si>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</si>
  <si>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</si>
  <si>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</si>
  <si>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</si>
  <si>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</si>
  <si>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</si>
  <si>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</si>
  <si>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</si>
  <si>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</si>
  <si>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</si>
  <si>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</si>
  <si>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</si>
  <si>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</si>
  <si>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</si>
  <si>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</si>
  <si>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</si>
  <si>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</si>
  <si>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</si>
  <si>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</si>
  <si>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</si>
  <si>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</si>
  <si>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</si>
  <si>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</si>
  <si>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</si>
  <si>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</si>
  <si>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</si>
  <si>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</si>
  <si>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</si>
  <si>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</si>
  <si>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</si>
  <si>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</si>
  <si>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</si>
  <si>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</si>
  <si>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</si>
  <si>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</si>
  <si>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</si>
  <si>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</si>
  <si>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</si>
  <si>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</si>
  <si>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</si>
  <si>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</si>
  <si>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</si>
  <si>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</si>
  <si>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</si>
  <si>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</si>
  <si>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</si>
  <si>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</si>
  <si>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</si>
  <si>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</si>
  <si>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</si>
  <si>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</si>
  <si>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</si>
  <si>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</si>
  <si>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</si>
  <si>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</si>
  <si>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</si>
  <si>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</si>
  <si>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</si>
  <si>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</si>
  <si>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</si>
  <si>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</si>
  <si>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</si>
  <si>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</si>
  <si>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</si>
  <si>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</si>
  <si>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</si>
  <si>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</si>
  <si>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</si>
  <si>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</si>
  <si>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</si>
  <si>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</si>
  <si>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</si>
  <si>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</si>
  <si>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</si>
  <si>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</si>
  <si>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</si>
  <si>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</si>
  <si>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</si>
  <si>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</si>
  <si>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</si>
  <si>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</si>
  <si>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</si>
  <si>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</si>
  <si>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</si>
  <si>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</si>
  <si>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</si>
  <si>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</si>
  <si>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</si>
  <si>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</si>
  <si>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</si>
  <si>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</si>
  <si>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</si>
  <si>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</si>
  <si>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</si>
  <si>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</si>
  <si>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</si>
  <si>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</si>
  <si>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</si>
  <si>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</si>
  <si>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</si>
  <si>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</si>
  <si>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</si>
  <si>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</si>
  <si>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</si>
  <si>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</si>
  <si>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</si>
  <si>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</si>
  <si>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</si>
  <si>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</si>
  <si>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</si>
  <si>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</si>
  <si>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</si>
  <si>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</si>
  <si>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</si>
  <si>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</si>
  <si>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</si>
  <si>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</si>
  <si>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</si>
  <si>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</si>
  <si>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</si>
  <si>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</si>
  <si>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</si>
  <si>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</si>
  <si>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</si>
  <si>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</si>
  <si>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</si>
  <si>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</si>
  <si>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</si>
  <si>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</si>
  <si>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</si>
  <si>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</si>
  <si>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</si>
  <si>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</si>
  <si>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</si>
  <si>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</si>
  <si>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</si>
  <si>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</si>
  <si>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</si>
  <si>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</si>
  <si>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</si>
  <si>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</si>
  <si>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</si>
  <si>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</si>
  <si>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</si>
  <si>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</si>
  <si>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</si>
  <si>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</si>
  <si>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</si>
  <si>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</si>
  <si>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</si>
  <si>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</si>
  <si>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</si>
  <si>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</si>
  <si>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</si>
  <si>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</si>
  <si>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</si>
  <si>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</si>
  <si>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</si>
  <si>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</si>
  <si>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</si>
  <si>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</si>
  <si>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</si>
  <si>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</si>
  <si>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</si>
  <si>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</si>
  <si>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</si>
  <si>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</si>
  <si>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</si>
  <si>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</si>
  <si>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</si>
  <si>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</si>
  <si>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</si>
  <si>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</si>
  <si>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</si>
  <si>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</si>
  <si>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</si>
  <si>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</si>
  <si>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</si>
  <si>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</si>
  <si>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</si>
  <si>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</si>
  <si>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</si>
  <si>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</si>
  <si>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</si>
  <si>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</si>
  <si>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</si>
  <si>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</si>
  <si>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</si>
  <si>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</si>
  <si>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</si>
  <si>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</si>
  <si>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</si>
  <si>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</si>
  <si>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</si>
  <si>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</si>
  <si>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</si>
  <si>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</si>
  <si>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</si>
  <si>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</si>
  <si>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</si>
  <si>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</si>
  <si>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</si>
  <si>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</si>
  <si>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</si>
  <si>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</si>
  <si>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</si>
  <si>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</si>
  <si>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</si>
  <si>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</si>
  <si>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</si>
  <si>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</si>
  <si>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</si>
  <si>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</si>
  <si>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</si>
  <si>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</si>
  <si>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</si>
  <si>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</si>
  <si>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</si>
  <si>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</si>
  <si>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</si>
  <si>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</si>
  <si>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</si>
  <si>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</si>
  <si>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</si>
  <si>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</si>
  <si>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</si>
  <si>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</si>
  <si>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</si>
  <si>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</si>
  <si>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</si>
  <si>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</si>
  <si>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</si>
  <si>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</si>
  <si>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</si>
  <si>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</si>
  <si>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</si>
  <si>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</si>
  <si>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</si>
  <si>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</si>
  <si>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</si>
  <si>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</si>
  <si>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</si>
  <si>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</si>
  <si>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</si>
  <si>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</si>
  <si>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</si>
  <si>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</si>
  <si>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</si>
  <si>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</si>
  <si>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</si>
  <si>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</si>
  <si>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</si>
  <si>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</si>
  <si>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</si>
  <si>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</si>
  <si>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</si>
  <si>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</si>
  <si>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</si>
  <si>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</si>
  <si>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</si>
  <si>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</si>
  <si>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</si>
  <si>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</si>
  <si>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</si>
  <si>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</si>
  <si>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</si>
  <si>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</si>
  <si>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</si>
  <si>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</si>
  <si>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</si>
  <si>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</si>
  <si>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</si>
  <si>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</si>
  <si>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</si>
  <si>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</si>
  <si>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</si>
  <si>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</si>
  <si>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</si>
  <si>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</si>
  <si>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</si>
  <si>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</si>
  <si>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</si>
  <si>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</si>
  <si>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</si>
  <si>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</si>
  <si>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</si>
  <si>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</si>
  <si>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</si>
  <si>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</si>
  <si>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</si>
  <si>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</si>
  <si>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</si>
  <si>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</si>
  <si>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</si>
  <si>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</si>
  <si>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</si>
  <si>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</si>
  <si>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</si>
  <si>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</si>
  <si>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</si>
  <si>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</si>
  <si>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</si>
  <si>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</si>
  <si>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</si>
  <si>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</si>
  <si>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</si>
  <si>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</si>
  <si>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</si>
  <si>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</si>
  <si>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</si>
  <si>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</si>
  <si>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</si>
  <si>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</si>
  <si>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</si>
  <si>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</si>
  <si>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</si>
  <si>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</si>
  <si>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</si>
  <si>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</si>
  <si>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</si>
  <si>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</si>
  <si>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</si>
  <si>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</si>
  <si>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</si>
  <si>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</si>
  <si>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</si>
  <si>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</si>
  <si>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</si>
  <si>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</si>
  <si>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</si>
  <si>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</si>
  <si>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</si>
  <si>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</si>
  <si>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</si>
  <si>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</si>
  <si>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</si>
  <si>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</si>
  <si>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</si>
  <si>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</si>
  <si>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</si>
  <si>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</si>
  <si>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</si>
  <si>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</si>
  <si>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</si>
  <si>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</si>
  <si>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</si>
  <si>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</si>
  <si>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</si>
  <si>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</si>
  <si>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</si>
  <si>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</si>
  <si>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</si>
  <si>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</si>
  <si>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</si>
  <si>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</si>
  <si>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</si>
  <si>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</si>
  <si>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</si>
  <si>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</si>
  <si>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</si>
  <si>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</si>
  <si>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</si>
  <si>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</si>
  <si>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</si>
  <si>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</si>
  <si>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</si>
  <si>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</si>
  <si>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</si>
  <si>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</si>
  <si>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</si>
  <si>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</si>
  <si>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</si>
  <si>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</si>
  <si>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</si>
  <si>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</si>
  <si>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</si>
  <si>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</si>
  <si>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</si>
  <si>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</si>
  <si>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</si>
  <si>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</si>
  <si>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</si>
  <si>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</si>
  <si>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</si>
  <si>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</si>
  <si>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</si>
  <si>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</si>
  <si>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</si>
  <si>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</si>
  <si>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</si>
  <si>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</si>
  <si>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</si>
  <si>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</si>
  <si>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</si>
  <si>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</si>
  <si>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</si>
  <si>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</si>
  <si>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</si>
  <si>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</si>
  <si>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</si>
  <si>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</si>
  <si>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</si>
  <si>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</si>
  <si>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</si>
  <si>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</si>
  <si>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</si>
  <si>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</si>
  <si>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</si>
  <si>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</si>
  <si>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</si>
  <si>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</si>
  <si>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</si>
  <si>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</si>
  <si>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</si>
  <si>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</si>
  <si>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</si>
  <si>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</si>
  <si>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</si>
  <si>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</si>
  <si>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</si>
  <si>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</si>
  <si>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</si>
  <si>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</si>
  <si>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</si>
  <si>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</si>
  <si>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</si>
  <si>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</si>
  <si>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</si>
  <si>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</si>
  <si>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</si>
  <si>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</si>
  <si>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</si>
  <si>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</si>
  <si>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</si>
  <si>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</si>
  <si>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</si>
  <si>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</si>
  <si>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</si>
  <si>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</si>
  <si>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</si>
  <si>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</si>
  <si>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</si>
  <si>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</si>
  <si>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</si>
  <si>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</si>
  <si>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</si>
  <si>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</si>
  <si>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</si>
  <si>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</si>
  <si>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</si>
  <si>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</si>
  <si>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</si>
  <si>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</si>
  <si>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</si>
  <si>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</si>
  <si>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</si>
  <si>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</si>
  <si>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</si>
  <si>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</si>
  <si>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</si>
  <si>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</si>
  <si>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</si>
  <si>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</si>
  <si>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</si>
  <si>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</si>
  <si>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</si>
  <si>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</si>
  <si>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</si>
  <si>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</si>
  <si>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</si>
  <si>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</si>
  <si>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</si>
  <si>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</si>
  <si>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</si>
  <si>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</si>
  <si>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</si>
  <si>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</si>
  <si>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</si>
  <si>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</si>
  <si>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</si>
  <si>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</si>
  <si>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</si>
  <si>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</si>
  <si>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</si>
  <si>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</si>
  <si>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</si>
  <si>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</si>
  <si>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</si>
  <si>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</si>
  <si>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</si>
  <si>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</si>
  <si>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</si>
  <si>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</si>
  <si>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</si>
  <si>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</si>
  <si>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</si>
  <si>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</si>
  <si>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</si>
  <si>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</si>
  <si>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</si>
  <si>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</si>
  <si>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</si>
  <si>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</si>
  <si>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</si>
  <si>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</si>
  <si>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</si>
  <si>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</si>
  <si>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</si>
  <si>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</si>
  <si>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</si>
  <si>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</si>
  <si>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</si>
  <si>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</si>
  <si>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</si>
  <si>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</si>
  <si>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</si>
  <si>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</si>
  <si>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</si>
  <si>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</si>
  <si>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</si>
  <si>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</si>
  <si>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</si>
  <si>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</si>
  <si>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</si>
  <si>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</si>
  <si>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</si>
  <si>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</si>
  <si>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</si>
  <si>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</si>
  <si>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</si>
  <si>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</si>
  <si>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</si>
  <si>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</si>
  <si>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</si>
  <si>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</si>
  <si>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</si>
  <si>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</si>
  <si>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</si>
  <si>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</si>
  <si>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</si>
  <si>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</si>
  <si>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</si>
  <si>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</si>
  <si>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</si>
  <si>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</si>
  <si>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</si>
  <si>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</si>
  <si>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</si>
  <si>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</si>
  <si>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</si>
  <si>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</si>
  <si>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</si>
  <si>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</si>
  <si>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</si>
  <si>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</si>
  <si>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</si>
  <si>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</si>
  <si>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</si>
  <si>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</si>
  <si>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</si>
  <si>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</si>
  <si>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</si>
  <si>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</si>
  <si>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</si>
  <si>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</si>
  <si>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</si>
  <si>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</si>
  <si>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</si>
  <si>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</si>
  <si>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</si>
  <si>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</si>
  <si>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</si>
  <si>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</si>
  <si>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</si>
  <si>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</si>
  <si>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</si>
  <si>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</si>
  <si>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</si>
  <si>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</si>
  <si>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</si>
  <si>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</si>
  <si>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</si>
  <si>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</si>
  <si>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</si>
  <si>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</si>
  <si>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</si>
  <si>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</si>
  <si>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</si>
  <si>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</si>
  <si>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</si>
  <si>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</si>
  <si>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</si>
  <si>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</si>
  <si>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</si>
  <si>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</si>
  <si>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</si>
  <si>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</si>
  <si>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</si>
  <si>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</si>
  <si>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</si>
  <si>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</si>
  <si>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</si>
  <si>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</si>
  <si>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</si>
  <si>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</si>
  <si>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</si>
  <si>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</si>
  <si>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</si>
  <si>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</si>
  <si>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</si>
  <si>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</si>
  <si>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</si>
  <si>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</si>
  <si>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</si>
  <si>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</si>
  <si>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</si>
  <si>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</si>
  <si>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</si>
  <si>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</si>
  <si>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</si>
  <si>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</si>
  <si>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</si>
  <si>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</si>
  <si>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</si>
  <si>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</si>
  <si>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</si>
  <si>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</si>
  <si>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</si>
  <si>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</si>
  <si>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</si>
  <si>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</si>
  <si>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</si>
  <si>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</si>
  <si>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</si>
  <si>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</si>
  <si>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</si>
  <si>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</si>
  <si>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</si>
  <si>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</si>
  <si>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</si>
  <si>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</si>
  <si>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</si>
  <si>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</si>
  <si>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</si>
  <si>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</si>
  <si>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</si>
  <si>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</si>
  <si>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</si>
  <si>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</si>
  <si>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</si>
  <si>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</si>
  <si>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</si>
  <si>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</si>
  <si>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</si>
  <si>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</si>
  <si>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</si>
  <si>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</si>
  <si>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</si>
  <si>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</si>
  <si>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</si>
  <si>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</si>
  <si>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</si>
  <si>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</si>
  <si>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</si>
  <si>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</si>
  <si>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</si>
  <si>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</si>
  <si>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</si>
  <si>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</si>
  <si>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</si>
  <si>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</si>
  <si>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</si>
  <si>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</si>
  <si>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</si>
  <si>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</si>
  <si>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</si>
  <si>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</si>
  <si>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</si>
  <si>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</si>
  <si>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</si>
  <si>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</si>
  <si>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</si>
  <si>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</si>
  <si>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</si>
  <si>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</si>
  <si>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</si>
  <si>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</si>
  <si>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</si>
  <si>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</si>
  <si>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</si>
  <si>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</si>
  <si>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</si>
  <si>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</si>
  <si>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</si>
  <si>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</si>
  <si>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</si>
  <si>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</si>
  <si>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</si>
  <si>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</si>
  <si>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</si>
  <si>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</si>
  <si>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</si>
  <si>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</si>
  <si>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</si>
  <si>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</si>
  <si>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</si>
  <si>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</si>
  <si>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</si>
  <si>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</si>
  <si>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</si>
  <si>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</si>
  <si>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</si>
  <si>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</si>
  <si>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</si>
  <si>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</si>
  <si>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</si>
  <si>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</si>
  <si>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</si>
  <si>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</si>
  <si>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</si>
  <si>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</si>
  <si>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</si>
  <si>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</si>
  <si>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</si>
  <si>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</si>
  <si>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</si>
  <si>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</si>
  <si>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</si>
  <si>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</si>
  <si>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</si>
  <si>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</si>
  <si>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</si>
  <si>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</si>
  <si>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</si>
  <si>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</si>
  <si>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</si>
  <si>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</si>
  <si>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</si>
  <si>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</si>
  <si>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</si>
  <si>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</si>
  <si>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</si>
  <si>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</si>
  <si>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</si>
  <si>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</si>
  <si>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</si>
  <si>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</si>
  <si>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</si>
  <si>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</si>
  <si>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</si>
  <si>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</si>
  <si>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</si>
  <si>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</si>
  <si>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</si>
  <si>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</si>
  <si>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</si>
  <si>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</si>
  <si>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</si>
  <si>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</si>
  <si>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</si>
  <si>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</si>
  <si>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</si>
  <si>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</si>
  <si>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</si>
  <si>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</si>
  <si>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</si>
  <si>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</si>
  <si>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</si>
  <si>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</si>
  <si>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</si>
  <si>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</si>
  <si>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</si>
  <si>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</si>
  <si>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</si>
  <si>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</si>
  <si>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</si>
  <si>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</si>
  <si>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</si>
  <si>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</si>
  <si>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</si>
  <si>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</si>
  <si>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</si>
  <si>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</si>
  <si>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</si>
  <si>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</si>
  <si>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</si>
  <si>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</si>
  <si>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</si>
  <si>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</si>
  <si>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</si>
  <si>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</si>
  <si>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</si>
  <si>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</si>
  <si>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</si>
  <si>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</si>
  <si>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</si>
  <si>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</si>
  <si>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</si>
  <si>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</si>
  <si>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</si>
  <si>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</si>
  <si>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</si>
  <si>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</si>
  <si>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</si>
  <si>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</si>
  <si>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</si>
  <si>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</si>
  <si>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</si>
  <si>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</si>
  <si>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</si>
  <si>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</si>
  <si>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</si>
  <si>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</si>
  <si>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</si>
  <si>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</si>
  <si>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</si>
  <si>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</si>
  <si>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</si>
  <si>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</si>
  <si>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</si>
  <si>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</si>
  <si>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</si>
  <si>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</si>
  <si>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</si>
  <si>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</si>
  <si>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</si>
  <si>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</si>
  <si>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</si>
  <si>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</si>
  <si>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</si>
  <si>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</si>
  <si>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</si>
  <si>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</si>
  <si>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</si>
  <si>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</si>
  <si>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</si>
  <si>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</si>
  <si>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</si>
  <si>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</si>
  <si>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</si>
  <si>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</si>
  <si>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</si>
  <si>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</si>
  <si>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</si>
  <si>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</si>
  <si>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</si>
  <si>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</si>
  <si>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</si>
  <si>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</si>
  <si>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</si>
  <si>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</si>
  <si>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</si>
  <si>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</si>
  <si>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</si>
  <si>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</si>
  <si>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</si>
  <si>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</si>
  <si>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</si>
  <si>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</si>
  <si>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</si>
  <si>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</si>
  <si>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</si>
  <si>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</si>
  <si>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</si>
  <si>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</si>
  <si>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</si>
  <si>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</si>
  <si>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</si>
  <si>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</si>
  <si>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</si>
  <si>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</si>
  <si>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</si>
  <si>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</si>
  <si>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</si>
  <si>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</si>
  <si>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</si>
  <si>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</si>
  <si>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</si>
  <si>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</si>
  <si>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</si>
  <si>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</si>
  <si>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</si>
  <si>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</si>
  <si>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</si>
  <si>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</si>
  <si>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</si>
  <si>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</si>
  <si>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</si>
  <si>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</si>
  <si>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</si>
  <si>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</si>
  <si>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</si>
  <si>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</si>
  <si>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</si>
  <si>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</si>
  <si>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</si>
  <si>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</si>
  <si>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</si>
  <si>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</si>
  <si>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</si>
  <si>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</si>
  <si>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</si>
  <si>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</si>
  <si>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</si>
  <si>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</si>
  <si>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</si>
  <si>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</si>
  <si>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</si>
  <si>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</si>
  <si>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</si>
  <si>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</si>
  <si>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</si>
  <si>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</si>
  <si>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</si>
  <si>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</si>
  <si>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</si>
  <si>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</si>
  <si>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</si>
  <si>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</si>
  <si>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</si>
  <si>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</si>
  <si>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</si>
  <si>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</si>
  <si>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</si>
  <si>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</si>
  <si>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</si>
  <si>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</si>
  <si>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</si>
  <si>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</si>
  <si>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</si>
  <si>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</si>
  <si>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</si>
  <si>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</si>
  <si>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</si>
  <si>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</si>
  <si>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</si>
  <si>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</si>
  <si>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</si>
  <si>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</si>
  <si>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</si>
  <si>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</si>
  <si>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</si>
  <si>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</si>
  <si>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</si>
  <si>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</si>
  <si>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</si>
  <si>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</si>
  <si>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</si>
  <si>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</si>
  <si>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</si>
  <si>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</si>
  <si>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</si>
  <si>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</si>
  <si>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</si>
  <si>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</si>
  <si>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</si>
  <si>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</si>
  <si>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</si>
  <si>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</si>
  <si>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</si>
  <si>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</si>
  <si>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</si>
  <si>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</si>
  <si>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</si>
  <si>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</si>
  <si>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</si>
  <si>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</si>
  <si>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</si>
  <si>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</si>
  <si>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</si>
  <si>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</si>
  <si>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</si>
  <si>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</si>
  <si>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</si>
  <si>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</si>
  <si>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</si>
  <si>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</si>
  <si>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</si>
  <si>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</si>
  <si>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</si>
  <si>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</si>
  <si>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</si>
  <si>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</si>
  <si>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</si>
  <si>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</si>
  <si>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</si>
  <si>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</si>
  <si>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</si>
  <si>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</si>
  <si>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</si>
  <si>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</si>
  <si>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</si>
  <si>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</si>
  <si>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</si>
  <si>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</si>
  <si>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</si>
  <si>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</si>
  <si>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</si>
  <si>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</si>
  <si>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</si>
  <si>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</si>
  <si>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</si>
  <si>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</si>
  <si>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</si>
  <si>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</si>
  <si>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</si>
  <si>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</si>
  <si>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</si>
  <si>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</si>
  <si>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</si>
  <si>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</si>
  <si>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</si>
  <si>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</si>
  <si>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</si>
  <si>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</si>
  <si>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</si>
  <si>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</si>
  <si>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</si>
  <si>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</si>
  <si>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</si>
  <si>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</si>
  <si>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</si>
  <si>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</si>
  <si>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</si>
  <si>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</si>
  <si>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</si>
  <si>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</si>
  <si>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</si>
  <si>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</si>
  <si>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</si>
  <si>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</si>
  <si>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</si>
  <si>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</si>
  <si>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</si>
  <si>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</si>
  <si>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</si>
  <si>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</si>
  <si>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</si>
  <si>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</si>
  <si>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</si>
  <si>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</si>
  <si>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</si>
  <si>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</si>
  <si>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</si>
  <si>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</si>
  <si>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</si>
  <si>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</si>
  <si>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</si>
  <si>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</si>
  <si>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</si>
  <si>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</si>
  <si>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</si>
  <si>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</si>
  <si>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</si>
  <si>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</si>
  <si>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</si>
  <si>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</si>
  <si>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</si>
  <si>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</si>
  <si>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</si>
  <si>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</si>
  <si>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</si>
  <si>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</si>
  <si>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</si>
  <si>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</si>
  <si>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</si>
  <si>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</si>
  <si>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</si>
  <si>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</si>
  <si>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</si>
  <si>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</si>
  <si>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</si>
  <si>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</si>
  <si>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</si>
  <si>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</si>
  <si>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</si>
  <si>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</si>
  <si>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</si>
  <si>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</si>
  <si>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</si>
  <si>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</si>
  <si>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</si>
  <si>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</si>
  <si>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</si>
  <si>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</si>
  <si>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</si>
  <si>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</si>
  <si>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</si>
  <si>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</si>
  <si>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</si>
  <si>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</si>
  <si>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</si>
  <si>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</si>
  <si>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</si>
  <si>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</si>
  <si>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</si>
  <si>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</si>
  <si>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</si>
  <si>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</si>
  <si>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</si>
  <si>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</si>
  <si>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</si>
  <si>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</si>
  <si>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</si>
  <si>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</si>
  <si>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</si>
  <si>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</si>
  <si>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</si>
  <si>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</si>
  <si>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</si>
  <si>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</si>
  <si>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</si>
  <si>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</si>
  <si>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</si>
  <si>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</si>
  <si>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</si>
  <si>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</si>
  <si>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</si>
  <si>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</si>
  <si>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</si>
  <si>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</si>
  <si>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</si>
  <si>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</si>
  <si>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</si>
  <si>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</si>
  <si>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</si>
  <si>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</si>
  <si>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</si>
  <si>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</si>
  <si>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</si>
  <si>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</si>
  <si>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</si>
  <si>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</si>
  <si>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</si>
  <si>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</si>
  <si>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</si>
  <si>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</si>
  <si>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</si>
  <si>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</si>
  <si>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</si>
  <si>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</si>
  <si>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</si>
  <si>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</si>
  <si>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</si>
  <si>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</si>
  <si>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</si>
  <si>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</si>
  <si>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</si>
  <si>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</si>
  <si>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</si>
  <si>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</si>
  <si>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</si>
  <si>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</si>
  <si>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</si>
  <si>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</si>
  <si>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</si>
  <si>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</si>
  <si>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</si>
  <si>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</si>
  <si>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</si>
  <si>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</si>
  <si>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</si>
  <si>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</si>
  <si>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</si>
  <si>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</si>
  <si>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</si>
  <si>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</si>
  <si>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</si>
  <si>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</si>
  <si>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</si>
  <si>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</si>
  <si>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</si>
  <si>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</si>
  <si>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</si>
  <si>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</si>
  <si>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</si>
  <si>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</si>
  <si>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</si>
  <si>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</si>
  <si>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</si>
  <si>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</si>
  <si>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</si>
  <si>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</si>
  <si>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</si>
  <si>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</si>
  <si>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</si>
  <si>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</si>
  <si>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</si>
  <si>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</si>
  <si>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</si>
  <si>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</si>
  <si>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</si>
  <si>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</si>
  <si>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</si>
  <si>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</si>
  <si>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</si>
  <si>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</si>
  <si>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</si>
  <si>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</si>
  <si>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</si>
  <si>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</si>
  <si>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</si>
  <si>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</si>
  <si>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</si>
  <si>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</si>
  <si>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</si>
  <si>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</si>
  <si>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</si>
  <si>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</si>
  <si>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</si>
  <si>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</si>
  <si>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</si>
  <si>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</si>
  <si>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</si>
  <si>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</si>
  <si>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</si>
  <si>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</si>
  <si>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</si>
  <si>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</si>
  <si>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</si>
  <si>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</si>
  <si>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</si>
  <si>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</si>
  <si>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</si>
  <si>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</si>
  <si>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</si>
  <si>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</si>
  <si>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</si>
  <si>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</si>
  <si>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</si>
  <si>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</si>
  <si>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</si>
  <si>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</si>
  <si>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</si>
  <si>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</si>
  <si>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</si>
  <si>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</si>
  <si>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</si>
  <si>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</si>
  <si>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</si>
  <si>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</si>
  <si>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</si>
  <si>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</si>
  <si>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</si>
  <si>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</si>
  <si>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</si>
  <si>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</si>
  <si>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</si>
  <si>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</si>
  <si>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</si>
  <si>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</si>
  <si>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</si>
  <si>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</si>
  <si>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</si>
  <si>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</si>
  <si>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</si>
  <si>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</si>
  <si>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</si>
  <si>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</si>
  <si>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</si>
  <si>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</si>
  <si>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</si>
  <si>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</si>
  <si>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</si>
  <si>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</si>
  <si>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</si>
  <si>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</si>
  <si>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</si>
  <si>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</si>
  <si>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</si>
  <si>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</si>
  <si>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</si>
  <si>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</si>
  <si>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</si>
  <si>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</si>
  <si>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</si>
  <si>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</si>
  <si>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</si>
  <si>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</si>
  <si>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</si>
  <si>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</si>
  <si>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</si>
  <si>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</si>
  <si>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</si>
  <si>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</si>
  <si>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</si>
  <si>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</si>
  <si>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</si>
  <si>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</si>
  <si>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</si>
  <si>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</si>
  <si>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</si>
  <si>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</si>
  <si>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</si>
  <si>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</si>
  <si>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</si>
  <si>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</si>
  <si>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</si>
  <si>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</si>
  <si>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</si>
  <si>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</si>
  <si>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</si>
  <si>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</si>
  <si>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</si>
  <si>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</si>
  <si>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</si>
  <si>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</si>
  <si>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</si>
  <si>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</si>
  <si>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</si>
  <si>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</si>
  <si>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</si>
  <si>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</si>
  <si>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</si>
  <si>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</si>
  <si>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</si>
  <si>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</si>
  <si>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</si>
  <si>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</si>
  <si>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</si>
  <si>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</si>
  <si>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</si>
  <si>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</si>
  <si>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</si>
  <si>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</si>
  <si>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</si>
  <si>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</si>
  <si>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</si>
  <si>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</si>
  <si>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</si>
  <si>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</si>
  <si>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</si>
  <si>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</si>
  <si>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</si>
  <si>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</si>
  <si>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</si>
  <si>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</si>
  <si>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</si>
  <si>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</si>
  <si>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</si>
  <si>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</si>
  <si>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</si>
  <si>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</si>
  <si>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</si>
  <si>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</si>
  <si>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</si>
  <si>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</si>
  <si>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</si>
  <si>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</si>
  <si>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</si>
  <si>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</si>
  <si>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</si>
  <si>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</si>
  <si>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</si>
  <si>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</si>
  <si>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</si>
  <si>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</si>
  <si>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</si>
  <si>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</si>
  <si>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</si>
  <si>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</si>
  <si>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</si>
  <si>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</si>
  <si>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</si>
  <si>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</si>
  <si>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</si>
  <si>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</si>
  <si>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</si>
  <si>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</si>
  <si>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</si>
  <si>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</si>
  <si>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</si>
  <si>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</si>
  <si>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</si>
  <si>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</si>
  <si>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</si>
  <si>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</si>
  <si>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</si>
  <si>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</si>
  <si>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</si>
  <si>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</si>
  <si>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</si>
  <si>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</si>
  <si>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</si>
  <si>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</si>
  <si>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</si>
  <si>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</si>
  <si>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</si>
  <si>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</si>
  <si>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</si>
  <si>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</si>
  <si>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</si>
  <si>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</si>
  <si>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</si>
  <si>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</si>
  <si>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</si>
  <si>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</si>
  <si>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</si>
  <si>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</si>
  <si>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</si>
  <si>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</si>
  <si>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</si>
  <si>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</si>
  <si>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</si>
  <si>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</si>
  <si>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</si>
  <si>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</si>
  <si>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</si>
  <si>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</si>
  <si>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</si>
  <si>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</si>
  <si>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</si>
  <si>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</si>
  <si>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</si>
  <si>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</si>
  <si>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</si>
  <si>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</si>
  <si>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</si>
  <si>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</si>
  <si>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</si>
  <si>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</si>
  <si>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</si>
  <si>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</si>
  <si>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</si>
  <si>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</si>
  <si>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</si>
  <si>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</si>
  <si>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</si>
  <si>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</si>
  <si>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</si>
  <si>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</si>
  <si>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</si>
  <si>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</si>
  <si>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</si>
  <si>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</si>
  <si>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</si>
  <si>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</si>
  <si>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</si>
  <si>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</si>
  <si>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</si>
  <si>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</si>
  <si>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</si>
  <si>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</si>
  <si>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</si>
  <si>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</si>
  <si>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</si>
  <si>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</si>
  <si>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</si>
  <si>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</si>
  <si>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</si>
  <si>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</si>
  <si>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</si>
  <si>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</si>
  <si>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</si>
  <si>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</si>
  <si>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</si>
  <si>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</si>
  <si>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</si>
  <si>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</si>
  <si>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</si>
  <si>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</si>
  <si>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</si>
  <si>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</si>
  <si>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</si>
  <si>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</si>
  <si>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</si>
  <si>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</si>
  <si>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</si>
  <si>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</si>
  <si>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</si>
  <si>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</si>
  <si>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</si>
  <si>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</si>
  <si>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</si>
  <si>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</si>
  <si>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</si>
  <si>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</si>
  <si>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</si>
  <si>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</si>
  <si>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</si>
  <si>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</si>
  <si>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</si>
  <si>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</si>
  <si>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</si>
  <si>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</si>
  <si>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</si>
  <si>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</si>
  <si>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</si>
  <si>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</si>
  <si>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</si>
  <si>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</si>
  <si>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</si>
  <si>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</si>
  <si>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</si>
  <si>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</si>
  <si>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</si>
  <si>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</si>
  <si>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</si>
  <si>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</si>
  <si>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</si>
  <si>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</si>
  <si>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</si>
  <si>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</si>
  <si>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</si>
  <si>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</si>
  <si>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</si>
  <si>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</si>
  <si>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</si>
  <si>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</si>
  <si>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</si>
  <si>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</si>
  <si>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</si>
  <si>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</si>
  <si>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</si>
  <si>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</si>
  <si>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</si>
  <si>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</si>
  <si>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</si>
  <si>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</si>
  <si>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</si>
  <si>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</si>
  <si>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</si>
  <si>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</si>
  <si>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</si>
  <si>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</si>
  <si>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</si>
  <si>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</si>
  <si>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</si>
  <si>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</si>
  <si>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</si>
  <si>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</si>
  <si>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</si>
  <si>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</si>
  <si>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</si>
  <si>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</si>
  <si>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</si>
  <si>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</si>
  <si>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</si>
  <si>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</si>
  <si>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</si>
  <si>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</si>
  <si>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</si>
  <si>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</si>
  <si>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</si>
  <si>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</si>
  <si>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</si>
  <si>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</si>
  <si>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</si>
  <si>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</si>
  <si>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</si>
  <si>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</si>
  <si>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</si>
  <si>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</si>
  <si>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</si>
  <si>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</si>
  <si>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</si>
  <si>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</si>
  <si>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</si>
  <si>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</si>
  <si>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</si>
  <si>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</si>
  <si>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</si>
  <si>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</si>
  <si>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</si>
  <si>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</si>
  <si>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</si>
  <si>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</si>
  <si>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</si>
  <si>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</si>
  <si>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</si>
  <si>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</si>
  <si>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</si>
  <si>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</si>
  <si>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</si>
  <si>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</si>
  <si>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</si>
  <si>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</si>
  <si>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</si>
  <si>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</si>
  <si>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</si>
  <si>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</si>
  <si>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</si>
  <si>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</si>
  <si>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</si>
  <si>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</si>
  <si>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</si>
  <si>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</si>
  <si>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</si>
  <si>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</si>
  <si>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</si>
  <si>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</si>
  <si>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</si>
  <si>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</si>
  <si>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</si>
  <si>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</si>
  <si>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</si>
  <si>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</si>
  <si>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</si>
  <si>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</si>
  <si>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</si>
  <si>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</si>
  <si>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</si>
  <si>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</si>
  <si>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</si>
  <si>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</si>
  <si>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</si>
  <si>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</si>
  <si>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</si>
  <si>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</si>
  <si>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</si>
  <si>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</si>
  <si>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</si>
  <si>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</si>
  <si>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</si>
  <si>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</si>
  <si>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</si>
  <si>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</si>
  <si>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</si>
  <si>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</si>
  <si>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</si>
  <si>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</si>
  <si>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</si>
  <si>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</si>
  <si>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</si>
  <si>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</si>
  <si>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</si>
  <si>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</si>
  <si>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</si>
  <si>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</si>
  <si>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</si>
  <si>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</si>
  <si>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</si>
  <si>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</si>
  <si>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</si>
  <si>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</si>
  <si>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</si>
  <si>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</si>
  <si>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</si>
  <si>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</si>
  <si>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</si>
  <si>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</si>
  <si>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</si>
  <si>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</si>
  <si>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</si>
  <si>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</si>
  <si>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</si>
  <si>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</si>
  <si>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</si>
  <si>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</si>
  <si>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</si>
  <si>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</si>
  <si>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</si>
  <si>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</si>
  <si>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</si>
  <si>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</si>
  <si>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</si>
  <si>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</si>
  <si>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</si>
  <si>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</si>
  <si>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</si>
  <si>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</si>
  <si>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</si>
  <si>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</si>
  <si>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</si>
  <si>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</si>
  <si>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</si>
  <si>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</si>
  <si>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</si>
  <si>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</si>
  <si>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</si>
  <si>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</si>
  <si>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</si>
  <si>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</si>
  <si>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</si>
  <si>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</si>
  <si>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</si>
  <si>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</si>
  <si>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</si>
  <si>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</si>
  <si>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</si>
  <si>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</si>
  <si>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</si>
  <si>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</si>
  <si>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</si>
  <si>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</si>
  <si>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</si>
  <si>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</si>
  <si>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</si>
  <si>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</si>
  <si>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</si>
  <si>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</si>
  <si>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</si>
  <si>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</si>
  <si>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</si>
  <si>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</si>
  <si>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</si>
  <si>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</si>
  <si>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</si>
  <si>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</si>
  <si>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</si>
  <si>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</si>
  <si>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</si>
  <si>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</si>
  <si>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</si>
  <si>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</si>
  <si>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</si>
  <si>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</si>
  <si>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</si>
  <si>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</si>
  <si>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</si>
  <si>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</si>
  <si>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</si>
  <si>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</si>
  <si>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</si>
  <si>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</si>
  <si>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</si>
  <si>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</si>
  <si>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</si>
  <si>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</si>
  <si>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</si>
  <si>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</si>
  <si>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</si>
  <si>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</si>
  <si>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</si>
  <si>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</si>
  <si>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</si>
  <si>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</si>
  <si>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</si>
  <si>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</si>
  <si>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</si>
  <si>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</si>
  <si>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</si>
  <si>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</si>
  <si>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</si>
  <si>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</si>
  <si>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</si>
  <si>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</si>
  <si>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</si>
  <si>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</si>
  <si>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</si>
  <si>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</si>
  <si>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</si>
  <si>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</si>
  <si>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</si>
  <si>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</si>
  <si>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</si>
  <si>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</si>
  <si>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</si>
  <si>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</si>
  <si>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</si>
  <si>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</si>
  <si>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</si>
  <si>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</si>
  <si>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</si>
  <si>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</si>
  <si>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</si>
  <si>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</si>
  <si>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</si>
  <si>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</si>
  <si>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</si>
  <si>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</si>
  <si>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</si>
  <si>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</si>
  <si>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</si>
  <si>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</si>
  <si>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</si>
  <si>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</si>
  <si>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</si>
  <si>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</si>
  <si>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</si>
  <si>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</si>
  <si>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</si>
  <si>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</si>
  <si>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</si>
  <si>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</si>
  <si>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</si>
  <si>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</si>
  <si>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</si>
  <si>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</si>
  <si>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</si>
  <si>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</si>
  <si>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</si>
  <si>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</si>
  <si>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</si>
  <si>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</si>
  <si>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</si>
  <si>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</si>
  <si>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</si>
  <si>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</si>
  <si>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</si>
  <si>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</si>
  <si>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</si>
  <si>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</si>
  <si>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</si>
  <si>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</si>
  <si>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</si>
  <si>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</si>
  <si>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</si>
  <si>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</si>
  <si>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</si>
  <si>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</si>
  <si>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</si>
  <si>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</si>
  <si>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</si>
  <si>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</si>
  <si>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</si>
  <si>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</si>
  <si>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</si>
  <si>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</si>
  <si>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</si>
  <si>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</si>
  <si>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</si>
  <si>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</si>
  <si>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</si>
  <si>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</si>
  <si>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</si>
  <si>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</si>
  <si>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</si>
  <si>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</si>
  <si>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</si>
  <si>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</si>
  <si>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</si>
  <si>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</si>
  <si>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</si>
  <si>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</si>
  <si>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</si>
  <si>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</si>
  <si>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</si>
  <si>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</si>
  <si>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</si>
  <si>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</si>
  <si>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</si>
  <si>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</si>
  <si>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</si>
  <si>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</si>
  <si>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</si>
  <si>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</si>
  <si>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</si>
  <si>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</si>
  <si>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</si>
  <si>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</si>
  <si>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</si>
  <si>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</si>
  <si>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</si>
  <si>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</si>
  <si>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</si>
  <si>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</si>
  <si>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</si>
  <si>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</si>
  <si>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</si>
  <si>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</si>
  <si>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</si>
  <si>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</si>
  <si>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</si>
  <si>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</si>
  <si>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</si>
  <si>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</si>
  <si>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</si>
  <si>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</si>
  <si>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</si>
  <si>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</si>
  <si>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</si>
  <si>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</si>
  <si>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</si>
  <si>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</si>
  <si>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</si>
  <si>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</si>
  <si>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</si>
  <si>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</si>
  <si>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</si>
  <si>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</si>
  <si>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</si>
  <si>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</si>
  <si>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</si>
  <si>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</si>
  <si>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</si>
  <si>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</si>
  <si>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</si>
  <si>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</si>
  <si>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</si>
  <si>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</si>
  <si>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</si>
  <si>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</si>
  <si>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</si>
  <si>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</si>
  <si>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</si>
  <si>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</si>
  <si>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</si>
  <si>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</si>
  <si>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</si>
  <si>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</si>
  <si>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</si>
  <si>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</si>
  <si>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</si>
  <si>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</si>
  <si>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</si>
  <si>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</si>
  <si>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</si>
  <si>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</si>
  <si>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</si>
  <si>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</si>
  <si>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</si>
  <si>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</si>
  <si>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</si>
  <si>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</si>
  <si>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</si>
  <si>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</si>
  <si>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</si>
  <si>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</si>
  <si>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</si>
  <si>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</si>
  <si>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</si>
  <si>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</si>
  <si>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</si>
  <si>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</si>
  <si>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</si>
  <si>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</si>
  <si>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</si>
  <si>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</si>
  <si>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</si>
  <si>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</si>
  <si>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</si>
  <si>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</si>
  <si>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</si>
  <si>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</si>
  <si>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</si>
  <si>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</si>
  <si>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</si>
  <si>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</si>
  <si>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</si>
  <si>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</si>
  <si>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</si>
  <si>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</si>
  <si>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</si>
  <si>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</si>
  <si>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</si>
  <si>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</si>
  <si>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</si>
  <si>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</si>
  <si>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</si>
  <si>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</si>
  <si>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</si>
  <si>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</si>
  <si>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</si>
  <si>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</si>
  <si>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</si>
  <si>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</si>
  <si>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</si>
  <si>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</si>
  <si>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PCM-20251120-00001154</t>
  </si>
  <si>
    <t>SCECO cut in arar and team saving HUB site and Another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</si>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</sst>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318.59997928240773</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45981.548405208334</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45981.548405208334</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45981.548405208334</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45981.548405208334</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45981.548405208334</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45981.548405208334</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45981.548405208334</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45981.548405208334</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45981.548405208334</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45981.548405208334</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45981.548405208334</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45981.548405208334</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45981.548405208334</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45981.548405208334</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45981.548405208334</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45981.548405208334</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45981.548405208334</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45981.548405208334</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45981.548405208334</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45981.548405208334</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45981.548405208334</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45981.548405208334</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45981.548405208334</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45981.548405208334</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45981.548405208334</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45981.548405208334</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45981.548405208334</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45981.548405208334</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45981.548405208334</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45981.548405208334</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45981.548405208334</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45981.548405208334</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45981.548405208334</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45981.548405208334</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45981.548405208334</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45981.548405208334</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45981.548405208334</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45981.548405208334</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45981.548405208334</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45981.548405208334</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45981.548405208334</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45981.548405208334</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45981.548405208334</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45981.548405208334</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45981.548405208334</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45981.548405208334</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45981.548405208334</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45981.548405208334</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45981.548405208334</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45981.548405208334</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45981.548405208334</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45981.548405208334</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45981.548405208334</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45981.548405208334</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45981.548405208334</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156.5485672453724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45981.548405208334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45981.548405208334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45981.548405208334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45981.548405208334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45981.548405208334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45981.548405208334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45981.548405208334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45981.548405208334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45981.548405208334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45981.548405208334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45981.548405208334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45981.548405208334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45981.548405208334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45981.548405208334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45981.548405208334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45981.548405208334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45981.548405208334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45981.548405208334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45981.548405208334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45981.548405208334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45981.548405208334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45981.548405208334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45981.548405208334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45981.548405208334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45981.548405208334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45981.548405208334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45981.548405208334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45981.548405208334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45981.548405208334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45981.548405208334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45981.548405208334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45981.548405208334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45981.548405208334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45981.548405208334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45981.548405208334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45981.548405208334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45981.548405208334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45981.548405208334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45981.548405208334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45981.548405208334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45981.548405208334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45981.548405208334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45981.548405208334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45981.548405208334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45981.548405208334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45981.548405208334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45981.548405208334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45981.548405208334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45981.548405208334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45981.548405208334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45981.548405208334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45981.548405208334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45981.548405208334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45981.548405208334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45981.548405208334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45981.548405208334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45981.548405208334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45981.548405208334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45981.548405208334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45981.548405208334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45981.548405208334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45981.548405208334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45981.548405208334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45981.548405208334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45981.548405208334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45981.548405208334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45981.548405208334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45981.548405208334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45981.548405208334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45981.548405208334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45981.548405208334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45981.548405208334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45981.548405208334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45981.548405208334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45981.548405208334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45981.548405208334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45981.548405208334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45981.548405208334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45981.548405208334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45981.548405208334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45981.548405208334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45981.548405208334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45981.548405208334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45981.548405208334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45981.548405208334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45981.548405208334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45981.548405208334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45981.548405208334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45981.548405208334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45981.548405208334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45981.548405208334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45981.548405208334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45981.548405208334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45981.548405208334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45981.548405208334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45981.548405208334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45981.548405208334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45981.548405208334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45981.548405208334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45981.548405208334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45981.548405208334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45981.548405208334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45981.548405208334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45981.548405208334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45981.548405208334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45981.548405208334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45981.548405208334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45981.548405208334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45981.548405208334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45981.548405208334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45981.548405208334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45981.548405208334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45981.548405208334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45981.548405208334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45981.548405208334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45981.548405208334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45981.548405208334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45981.548405208334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45981.548405208334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45981.548405208334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45981.548405208334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45981.548405208334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45981.548405208334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45981.548405208334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45981.548405208334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45981.548405208334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45981.548405208334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45981.548405208334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45981.548405208334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45981.548405208334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45981.548405208334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45981.548405208334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45981.548405208334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45981.548405208334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45981.548405208334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45981.548405208334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45981.548405208334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45981.548405208334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45981.548405208334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45981.548405208334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45981.548405208334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45981.548405208334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45981.548405208334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45981.548405208334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45981.548405208334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45981.548405208334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45981.548405208334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45981.548405208334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45981.548405208334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45981.548405208334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45981.548405208334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45981.548405208334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45981.548405208334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45981.548405208334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45981.548405208334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45981.548405208334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45981.548405208334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45981.548405208334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45981.548405208334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45981.548405208334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45981.548405208334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45981.548405208334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45981.548405208334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45981.548405208334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45981.548405208334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45981.548405208334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45981.548405208334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45981.548405208334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45981.548405208334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45981.548405208334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45981.548405208334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45981.548405208334</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45981.548405208334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45981.548405208334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45981.548405208334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45981.548405208334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45981.548405208334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45981.548405208334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45981.548405208334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45981.548405208334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45981.548405208334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45981.548405208334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45981.548405208334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45981.548405208334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45981.548405208334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45981.548405208334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45981.548405208334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45981.548405208334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45981.548405208334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45981.548405208334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45981.548405208334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45981.548405208334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45981.548405208334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45981.548405208334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45981.548405208334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45981.548405208334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45981.548405208334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45981.548405208334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45981.548405208334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45981.548405208334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45981.548405208334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45981.548405208334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45981.548405208334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45981.548405208334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45981.548405208334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45981.548405208334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45981.548405208334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45981.548405208334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45981.548405208334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45981.548405208334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45981.548405208334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45981.548405208334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45981.548405208334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45981.548405208334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45981.548405208334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45981.548405208334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45981.548405208334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45981.548405208334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45981.548405208334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45981.548405208334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45981.548405208334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45981.548405208334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45981.548405208334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45981.548405208334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45981.548405208334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45981.548405208334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45981.548405208334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45981.548405208334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45981.548405208334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45981.548405208334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45981.548405208334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45981.548405208334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45981.548405208334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45981.548405208334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45981.548405208334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45981.548405208334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45981.548405208334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45981.548405208334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45981.548405208334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45981.548405208334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45981.548405208334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45981.548405208334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45981.548405208334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45981.548405208334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45981.548405208334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45981.548405208334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45981.548405208334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45981.548405208334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45981.548405208334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45981.548405208334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45981.548405208334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45981.548405208334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45981.548405208334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45981.548405208334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45981.548405208334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45981.548405208334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45981.548405208334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45981.548405208334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45981.548405208334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45981.548405208334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45981.548405208334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45981.548405208334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45981.548405208334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45981.548405208334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45981.548405208334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45981.548405208334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45981.548405208334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45981.548405208334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45981.548405208334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45981.548405208334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45981.548405208334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45981.548405208334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45981.548405208334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45981.548405208334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45981.548405208334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45981.548405208334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45981.548405208334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45981.548405208334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45981.548405208334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45981.548405208334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45981.548405208334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45981.548405208334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45981.548405208334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45981.548405208334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45981.548405208334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45981.548405208334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45981.548405208334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45981.548405208334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45981.548405208334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45981.548405208334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45981.548405208334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45981.548405208334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45981.548405208334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45981.548405208334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45981.548405208334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45981.548405208334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45981.548405208334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45981.548405208334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45981.548405208334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45981.548405208334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45981.548405208334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45981.548405208334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45981.548405208334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45981.548405208334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45981.548405208334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45981.548405208334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45981.548405208334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45981.548405208334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45981.548405208334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45981.548405208334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45981.548405208334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45981.548405208334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45981.548405208334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45981.548405208334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45981.548405208334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45981.548405208334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45981.548405208334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45981.548405208334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45981.548405208334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45981.548405208334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45981.548405208334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45981.548405208334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45981.548405208334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45981.548405208334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45981.548405208334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45981.548405208334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45981.548405208334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45981.548405208334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45981.548405208334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45981.548405208334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45981.548405208334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45981.548405208334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45981.548405208334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45981.548405208334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45981.548405208334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45981.548405208334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45981.548405208334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45981.548405208334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45981.548405208334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45981.548405208334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45981.548405208334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45981.548405208334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45981.548405208334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45981.548405208334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45981.548405208334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45981.548405208334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45981.548405208334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45981.548405208334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45981.548405208334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45981.548405208334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45981.548405208334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45981.548405208334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45981.548405208334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45981.548405208334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45981.548405208334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45981.548405208334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45981.548405208334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45981.548405208334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45981.548405208334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45981.548405208334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45981.548405208334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45981.548405208334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45981.548405208334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45981.548405208334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45981.548405208334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45981.548405208334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45981.548405208334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45981.548405208334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45981.548405208334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45981.548405208334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45981.548405208334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45981.548405208334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45981.548405208334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45981.548405208334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45981.548405208334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45981.548405208334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45981.548405208334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45981.548405208334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45981.548405208334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45981.548405208334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45981.548405208334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45981.548405208334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45981.548405208334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45981.548405208334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45981.548405208334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45981.548405208334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45981.548405208334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45981.548405208334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45981.548405208334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45981.548405208334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45981.548405439811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45981.548405439811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45981.548405439811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45981.548405439811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45981.548405439811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45981.548405439811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45981.548405439811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45981.548405439811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45981.548405439811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45981.548405439811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45981.548405439811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45981.548405439811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45981.548405439811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45981.548405439811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45981.548405439811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45981.548405439811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45981.548405439811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45981.548405439811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45981.548405439811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45981.548405439811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45981.548405439811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45981.548405439811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45981.548405439811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45981.548405439811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45981.548405439811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45981.548405439811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45981.548405439811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45981.548405439811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45981.548405439811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45981.548405439811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45981.548405439811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45981.548405439811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45981.548405439811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45981.548405439811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45981.548405439811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45981.548405439811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45981.548405439811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45981.548405439811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45981.548405439811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45981.548405439811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45981.548405439811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45981.548405439811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45981.548405439811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45981.548405439811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45981.548405439811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45981.548405439811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45981.548405439811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45981.548405439811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45981.548405439811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45981.548405439811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45981.548405439811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45981.548405439811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45981.548405439811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45981.548405439811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45981.548405439811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45981.548405439811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45981.548405439811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45981.548405439811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45981.548405439811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45981.548405439811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45981.548405439811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45981.548405439811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45981.548405439811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45981.548405439811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45981.548405439811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45981.548405439811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45981.548405439811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45981.548405439811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45981.548405439811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45981.548405439811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45981.548405439811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45981.548405439811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45981.548405439811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45981.548405439811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45981.548405439811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45981.548405439811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45981.548405439811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45981.548405439811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45981.548405439811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45981.548405439811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45981.548405439811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45981.548405439811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45981.548405439811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45981.548405439811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45981.548405439811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45981.548405439811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45981.548405439811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45981.548405439811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45981.548405439811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45981.548405439811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45981.548405439811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45981.548405439811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45981.548405439811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45981.548405439811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45981.548405439811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45981.548405439811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45981.548405439811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45981.548405439811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45981.548405439811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45981.548405439811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45981.548405439811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45981.548405439811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45981.548405439811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45981.548405439811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45981.548405439811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45981.548405439811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45981.548405439811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45981.548405439811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45981.548405439811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45981.548405439811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45981.548405439811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45981.548405439811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45981.548405439811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45981.548405439811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45981.548405439811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45981.548405439811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45981.548405439811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45981.548405439811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45981.548405439811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45981.548405439811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45981.548405439811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45981.548405439811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45981.548405439811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45981.548405439811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45981.548405439811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45981.548405439811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45981.548405439811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45981.548405439811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45981.548405439811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45981.548405439811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45981.548405439811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45981.548405439811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45981.548405439811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45981.548405439811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45981.548405439811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45981.548405439811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45981.548405439811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45981.548405439811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45981.548405439811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45981.548405439811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45981.548405439811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45981.548405439811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45981.548405439811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45981.548405439811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45981.548405439811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45981.548405439811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45981.548405439811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45981.548405439811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45981.548405439811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45981.548405439811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45981.548405439811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45981.548405439811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45981.548405439811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45981.548405439811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45981.548405439811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45981.548405439811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45981.548405439811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45981.548405439811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45981.548405439811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45981.548405439811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45981.548405439811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45981.548405439811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45981.548405439811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45981.548405439811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45981.548405439811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45981.548405439811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45981.548405439811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45981.548405439811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45981.548405439811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45981.548405439811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45981.548405439811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45981.548405439811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45981.548405439811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45981.548405439811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45981.548405439811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45981.548405439811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45981.548405439811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45981.548405439811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45981.548405439811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45981.548405439811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45981.548405439811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45981.548405439811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45981.548405439811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45981.548405439811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45981.548405439811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45981.548405439811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45981.548405439811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45981.548405439811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45981.548405439811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45981.548405439811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45981.548405439811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45981.548405439811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45981.548405439811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45981.548405439811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45981.548405439811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45981.548405439811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45981.548405439811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45981.548405439811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45981.548405439811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45981.548405439811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45981.548405439811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45981.548405439811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45981.548405439811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45981.548405439811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45981.548405439811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45981.548405439811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45981.548405439811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45981.548405439811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45981.548405439811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45981.548405439811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45981.548405439811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45981.548405439811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45981.548405439811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45981.548405439811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45981.548405439811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45981.548405439811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45981.548405439811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45981.548405439811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45981.548405439811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45981.548405439811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45981.548405439811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45981.548405439811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45981.548405439811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45981.548405439811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45981.548405439811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45981.548405439811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45981.548405439811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45981.548405439811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45981.548405439811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45981.548405439811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45981.548405439811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45981.548405439811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45981.548405439811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45981.548405439811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45981.548405439811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45981.548405439811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45981.548405439811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45981.548405439811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45981.548405439811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45981.548405439811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45981.548405439811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45981.548405439811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45981.548405439811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45981.548405439811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45981.548405439811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45981.548405439811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45981.548405439811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45981.548405439811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45981.548405439811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45981.548405439811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45981.548405439811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45981.548405439811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45981.548405439811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45981.548405439811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45981.548405439811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45981.548405439811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45981.548405439811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45981.548405439811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45981.548405439811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45981.548405439811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45981.548405439811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45981.548405439811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45981.548405439811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45981.548405439811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45981.548405439811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45981.548405439811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45981.548405439811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45981.548405439811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45981.548405439811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45981.548405439811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45981.548405439811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45981.548405439811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45981.548405439811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45981.548405439811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45981.548405439811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45981.548405439811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45981.548405439811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45981.548405439811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45981.548405439811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45981.548405439811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45981.548405439811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45981.548405439811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45981.548405439811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45981.548405439811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45981.548405439811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45981.548405439811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45981.548405439811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45981.548405439811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45981.548405439811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45981.548405439811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45981.548405439811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45981.548405439811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45981.548405439811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45981.548405439811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45981.548405439811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45981.548405439811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45981.548405439811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45981.548405439811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45981.548405439811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45981.548405439811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45981.548405439811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45981.548405439811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45981.548405439811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45981.548405439811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45981.548405439811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45981.548405439811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45981.548405439811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45981.548405439811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45981.548405439811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45981.548405439811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45981.548405439811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45981.548405439811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45981.548405439811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45981.548405439811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45981.548405439811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45981.548405439811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45981.548405439811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45981.548405439811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45981.548405439811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45981.548405439811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45981.548405439811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45981.548405439811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45981.548405439811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45981.548405439811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45981.548405439811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45981.548405439811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45981.548405439811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45981.548405439811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45981.548405439811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45981.548405439811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45981.548405439811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45981.548405439811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45981.548405439811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45981.548405439811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45981.548405439811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45981.548405439811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45981.548405439811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45981.548405439811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45981.548405439811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45981.548405439811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45981.548405439811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45981.548405439811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45981.548405439811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45981.548405439811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45981.548405439811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45981.548405439811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45981.548405439811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45981.548405439811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45981.548405439811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45981.548405439811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45981.548405439811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45981.548405439811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45981.548405439811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45981.548405439811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45981.548405439811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45981.548405439811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45981.548405439811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45981.548405439811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45981.548405439811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45981.548405439811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45981.548405439811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45981.548405439811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45981.548405439811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45981.548405439811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45981.548405439811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45981.548405439811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45981.548405439811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45981.548405439811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45981.548405439811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45981.548405439811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45981.548405439811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45981.548405439811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45981.548405439811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45981.548405439811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45981.548405439811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45981.548405439811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45981.548405439811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45981.548405439811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45981.548405439811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45981.548405439811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45981.548405439811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45981.548405439811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45981.548405439811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45981.548405439811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45981.548405439811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45981.548405439811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45981.548405439811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45981.548405439811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45981.548405439811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45981.548405439811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45981.548405439811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45981.548405439811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45981.548405439811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45981.548405439811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45981.548405439811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45981.548405439811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45981.548405439811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45981.548405439811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45981.548405439811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45981.548405439811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45981.548405439811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45981.548405439811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45981.548405439811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45981.548405439811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45981.548405439811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45981.548405439811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45981.548405439811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45981.548405439811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45981.548405439811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45981.548405439811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45981.548405439811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45981.548405439811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45981.548405439811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45981.548405439811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45981.548405439811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45981.548405439811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45981.548405439811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45981.548405439811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45981.548405439811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45981.548405439811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45981.548405439811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45981.548405439811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45981.548405439811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45981.548405439811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45981.548405439811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45981.548405439811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45981.548405439811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45981.548405439811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45981.548405439811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45981.548405439811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45981.548405439811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45981.548405439811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45981.548405439811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45981.548405439811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45981.548405439811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45981.548405439811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45981.548405439811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45981.548405439811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45981.548405439811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45981.548405439811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45981.548405439811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45981.548405439811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45981.548405439811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45981.548405439811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45981.548405439811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45981.548405439811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45981.548405439811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45981.548405439811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45981.548405439811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45981.548405439811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45981.548405439811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45981.548405439811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45981.548405439811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45981.548405439811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45981.548405439811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45981.548405439811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45981.548405439811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45981.548405439811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45981.548405439811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45981.548405439811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45981.548405439811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45981.548405439811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45981.548405439811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45981.548405439811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45981.548405439811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45981.548405439811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45981.548405439811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45981.548405439811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45981.548405439811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45981.548405439811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45981.548405439811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45981.548405439811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45981.548405439811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45981.548405439811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45981.548405439811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45981.548405439811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45981.548405439811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45981.548405439811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45981.548405439811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45981.548405439811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45981.548405439811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45981.548405439811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45981.548405439811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45981.548405439811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45981.548405439811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45981.548405439811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45981.548405439811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45981.548405439811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45981.548405439811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45981.548405439811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45981.548405439811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45981.548405439811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45981.548405439811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45981.548405439811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45981.548405439811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45981.548405439811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45981.548405439811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45981.548405439811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45981.548405439811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45981.548405439811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45981.548405439811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45981.548405439811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45981.548405439811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45981.548405439811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45981.548405439811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45981.548405439811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45981.548405439811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45981.548405439811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45981.548405439811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45981.548405439811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45981.548405439811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45981.548405439811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45981.548405439811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45981.548405439811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45981.548405439811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45981.548405439811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45981.548405439811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45981.548405439811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45981.548405439811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45981.548405439811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45981.548405439811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45981.548405439811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45981.548405439811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45981.548405439811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45981.548405439811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45981.548405439811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45981.548405439811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45981.548405439811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45981.548405439811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45981.548405439811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45981.548405439811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45981.548405439811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45981.548405439811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45981.548405439811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45981.548405439811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45981.548405439811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45981.548405439811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45981.548405439811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45981.548405439811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45981.548405439811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45981.548405439811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45981.548405439811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45981.548405439811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45981.548405439811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45981.548405439811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45981.548405439811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45981.548405439811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45981.548405439811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45981.548405439811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45981.548405439811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45981.548405439811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45981.548405439811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45981.548405439811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45981.548405439811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45981.548405439811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45981.548405439811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45981.548405439811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45981.548405439811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45981.548405439811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45981.548405439811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45981.548405439811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45981.548405439811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45981.548405439811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45981.548405439811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45981.548405439811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45981.548405439811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45981.548405439811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45981.548405439811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45981.548405439811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45981.548405439811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45981.548405439811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45981.548405439811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45981.548405439811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45981.548405439811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45981.548405439811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45981.548405439811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45981.548405439811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45981.548405439811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45981.548405439811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45981.548405439811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45981.548405439811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45981.548405439811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45981.548405439811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45981.548405439811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45981.548405439811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45981.548405439811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45981.548405439811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45981.548405439811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45981.548405439811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45981.548405439811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45981.548405439811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45981.548405439811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45981.548405439811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45981.548405439811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45981.548405439811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45981.548405439811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45981.548405439811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45981.548405439811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45981.548405439811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45981.548405439811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45981.548405439811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45981.548405439811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45981.548405439811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45981.548405439811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45981.548405439811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45981.548405439811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45981.548405439811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45981.548405439811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45981.548405439811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45981.548405439811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45981.548405439811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45981.548405439811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45981.548405439811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45981.548405439811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45981.548405439811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45981.548405439811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45981.548405439811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45981.548405439811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45981.548405439811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45981.548405439811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45981.548405439811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45981.548405439811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45981.548405439811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45981.548405439811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45981.548405439811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45981.548405439811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45981.548405439811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45981.548405439811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45981.548405439811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45981.548405439811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45981.548405439811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45981.548405439811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45981.548405439811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45981.548405439811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45981.548405439811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45981.548405439811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45981.548405439811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45981.548405439811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45981.548405439811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45981.548405439811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45981.548405439811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45981.548405439811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45981.548405439811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45981.548405439811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45981.548405439811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45981.548405439811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45981.548405439811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45981.548405439811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45981.548405439811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45981.548405439811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45981.548405439811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45981.548405439811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45981.548405439811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45981.548405439811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45981.548405439811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45981.548405439811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45981.548405439811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45981.548405439811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45981.548405439811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45981.548405439811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45981.548405439811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45981.548405439811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45981.548405439811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45981.548405439811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45981.548405439811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45981.548405439811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45981.548405439811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45981.548405439811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45981.548405439811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45981.548405439811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45981.548405439811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45981.548405439811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45981.548405439811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45981.548405439811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45981.548405439811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45981.548405439811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45981.548405439811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45981.548405439811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45981.548405439811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45981.548405439811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45981.548405439811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45981.548405439811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45981.548405439811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45981.548405439811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45981.548405439811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45981.548405439811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45981.548405439811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45981.548405439811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45981.548405439811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45981.548405439811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45981.548405439811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45981.548405439811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45981.548405439811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45981.548405439811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45981.548405439811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45981.548405439811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45981.548405439811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45981.548405439811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45981.548405439811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45981.548405439811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45981.548405439811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45981.548405439811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45981.548405439811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45981.548405439811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45981.548405439811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45981.548405439811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45981.548405439811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45981.548405439811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45981.548405439811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45981.548405439811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45981.548405439811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45981.548405439811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45981.548405439811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45981.548405439811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45981.548405439811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45981.548405439811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45981.548405439811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45981.548405439811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45981.548405439811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45981.548405439811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45981.548405439811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45981.548405439811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45981.548405439811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45981.548405439811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45981.548405439811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45981.548405439811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45981.548405439811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45981.548405439811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45981.548405439811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45981.548405439811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45981.548405439811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45981.548405439811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45981.548405439811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45981.548405439811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45981.548405439811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45981.548405439811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45981.548405439811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45981.548405439811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45981.548405439811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45981.548405439811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45981.548405439811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45981.548405439811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45981.548405439811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45981.548405439811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45981.548405439811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45981.548405439811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45981.548405439811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45981.548405439811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45981.548405439811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278.06768761573767</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37142</v>
      </c>
      <c r="E3" s="94" t="s">
        <v>39021</v>
      </c>
      <c r="F3" s="95">
        <v>45981.516539351855</v>
      </c>
      <c r="G3" s="96">
        <f t="shared" ref="G3:G39" ca="1" si="0">IFERROR(NOW()-F3,"")</f>
        <v>3.1865856479271315E-2</v>
      </c>
      <c r="H3" s="95">
        <v>45981.510729166665</v>
      </c>
      <c r="I3" s="113" t="str">
        <f>IFERROR(VLOOKUP(D3,DB!A:F,6,0),"")</f>
        <v>SCECO</v>
      </c>
      <c r="J3" s="113" t="str">
        <f>IFERROR(VLOOKUP(D3,DB!A:G,7,0),"")</f>
        <v>Good</v>
      </c>
      <c r="K3" s="97" t="s">
        <v>39109</v>
      </c>
      <c r="L3" s="91" t="str">
        <f>IFERROR(VLOOKUP(D3,DB!A:I,9,0),"")</f>
        <v>Latis</v>
      </c>
    </row>
    <row r="4" spans="1:16" ht="15" customHeight="1">
      <c r="A4" s="113"/>
      <c r="B4" s="113" t="str">
        <f>IFERROR(VLOOKUP(D4,DB!A:K,11,0),"")</f>
        <v/>
      </c>
      <c r="C4" s="93"/>
      <c r="D4" s="91"/>
      <c r="E4" s="94"/>
      <c r="F4" s="95"/>
      <c r="G4" s="96">
        <f t="shared" ca="1" si="0"/>
        <v>45981.548405208334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45981.548405208334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45981.548405208334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45981.548405208334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45981.548405208334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45981.548405208334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45981.548405208334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45981.548405208334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45981.548405208334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45981.548405208334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45981.548405208334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45981.548405208334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45981.548405208334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45981.548405208334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45981.548405208334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45981.548405208334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45981.548405208334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45981.548405208334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45981.548405208334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45981.548405208334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45981.548405208334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45981.548405208334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45981.548405208334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45981.548405208334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45981.548405208334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45981.548405208334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45981.548405208334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45981.548405208334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45981.548405208334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45981.548405208334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45981.548405208334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45981.548405208334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45981.548405208334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45981.548405208334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45981.548405208334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45981.548405208334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45981.548405208334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45981.548405208334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45981.548405208334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45981.548405208334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45981.548405208334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45981.548405208334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45981.548405208334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45981.548405208334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45981.548405208334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45981.548405208334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45981.548405208334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45981.548405208334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45981.548405208334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45981.548405208334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45981.548405208334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45981.548405208334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45981.548405208334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45981.548405208334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45981.548405208334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45981.548405208334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45981.548405208334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45981.548405208334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45981.548405208334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45981.548405208334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45981.548405208334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45981.548405208334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45981.548405208334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45981.548405208334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45981.548405208334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45981.548405208334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45981.548405208334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45981.548405208334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45981.548405208334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45981.548405208334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45981.548405208334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45981.548405208334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45981.548405208334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45981.548405208334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45981.548405208334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45981.548405208334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45981.548405208334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45981.548405208334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45981.548405208334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45981.548405208334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45981.548405208334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45981.548405208334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45981.548405208334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45981.548405208334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45981.548405208334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45981.548405208334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45981.548405208334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45981.548405208334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45981.548405208334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45981.548405208334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45981.548405208334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45981.548405208334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45981.548405208334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45981.548405208334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45981.548405208334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45981.548405208334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45981.548405208334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45981.548405208334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45981.548405208334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45981.548405208334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45981.548405208334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45981.548405208334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45981.548405208334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45981.548405208334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45981.548405208334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45981.548405208334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45981.548405208334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45981.548405208334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45981.548405208334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45981.548405208334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45981.548405208334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45981.548405208334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45981.548405208334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45981.548405208334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45981.548405208334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45981.548405208334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45981.548405208334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45981.548405208334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45981.548405208334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45981.548405208334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45981.548405208334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45981.548405208334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45981.548405208334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45981.548405208334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45981.548405208334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45981.548405208334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45981.548405208334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45981.548405208334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45981.548405208334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45981.548405208334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45981.548405208334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45981.548405208334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45981.548405208334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45981.548405208334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45981.548405208334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45981.548405208334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45981.548405208334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45981.548405208334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45981.548405208334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45981.548405208334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45981.548405208334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45981.548405208334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45981.548405208334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45981.548405208334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45981.548405208334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45981.548405208334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45981.548405208334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45981.548405208334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45981.548405208334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45981.548405208334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45981.548405208334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45981.548405208334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45981.548405208334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45981.548405208334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45981.548405208334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45981.548405208334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45981.548405208334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45981.548405208334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45981.548405208334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45981.548405208334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45981.548405208334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45981.548405208334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45981.548405208334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45981.548405208334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45981.548405208334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45981.548405208334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45981.548405208334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45981.548405208334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45981.548405208334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45981.548405208334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45981.548405208334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45981.548405208334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45981.548405208334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45981.548405208334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45981.548405208334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45981.548405208334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45981.548405208334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45981.548405208334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45981.548405208334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45981.548405208334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45981.548405208334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45981.548405208334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45981.548405208334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45981.548405208334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45981.548405208334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45981.548405208334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45981.548405208334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45981.548405208334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45981.548405208334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45981.548405208334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45981.548405208334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45981.548405208334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45981.548405208334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45981.548405208334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45981.548405208334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45981.548405208334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45981.548405208334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45981.548405208334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45981.548405208334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45981.548405208334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45981.548405208334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45981.548405208334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45981.548405208334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45981.548405208334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45981.548405208334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45981.548405208334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45981.548405208334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45981.548405208334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45981.548405208334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45981.548405208334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45981.548405208334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45981.548405208334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45981.548405208334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45981.548405208334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45981.548405208334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45981.548405208334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45981.548405208334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45981.548405208334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45981.548405208334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45981.548405208334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45981.548405208334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45981.548405208334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45981.548405208334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45981.548405208334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45981.548405208334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45981.548405208334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45981.548405208334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45981.548405208334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45981.548405208334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45981.548405208334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45981.548405208334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45981.548405208334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45981.548405208334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45981.548405208334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45981.548405208334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45981.548405208334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45981.548405208334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45981.548405208334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45981.548405208334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45981.548405208334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45981.548405208334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45981.548405208334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45981.548405208334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45981.548405208334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45981.548405208334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45981.548405208334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45981.548405208334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45981.548405208334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45981.548405208334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45981.548405208334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45981.548405208334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45981.548405208334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45981.548405208334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45981.548405208334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45981.548405208334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45981.548405208334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45981.548405208334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45981.548405208334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45981.548405208334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45981.548405208334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45981.548405208334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45981.548405208334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45981.548405208334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45981.548405208334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45981.548405208334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45981.548405208334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45981.548405208334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45981.548405208334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45981.548405208334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45981.548405208334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45981.548405208334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45981.548405208334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45981.548405208334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45981.548405208334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45981.548405208334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45981.548405208334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45981.548405208334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45981.548405208334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45981.548405208334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45981.548405208334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45981.548405208334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45981.548405208334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45981.548405208334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45981.548405208334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45981.548405208334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45981.548405208334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45981.548405208334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45981.548405208334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45981.548405208334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45981.548405208334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45981.548405208334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45981.548405208334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45981.548405208334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45981.548405208334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45981.548405208334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45981.548405208334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45981.548405208334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45981.548405208334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45981.548405208334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45981.548405208334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45981.548405208334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45981.548405208334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45981.548405208334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45981.548405208334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45981.548405208334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45981.548405208334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45981.548405208334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45981.548405208334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45981.548405208334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45981.548405208334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45981.548405208334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45981.548405208334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45981.548405208334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45981.548405208334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45981.548405208334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45981.548405208334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45981.548405208334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45981.548405208334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45981.548405208334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45981.548405208334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45981.548405208334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45981.548405208334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45981.548405208334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45981.548405208334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45981.548405208334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45981.548405208334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45981.548405208334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45981.548405208334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45981.548405208334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45981.548405208334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45981.548405208334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45981.548405208334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45981.548405208334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45981.548405208334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45981.548405208334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45981.548405208334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45981.548405208334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45981.548405208334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45981.548405208334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45981.548405208334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45981.548405208334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45981.548405208334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45981.548405208334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45981.548405208334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45981.548405208334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45981.548405208334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45981.548405208334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45981.548405208334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45981.548405208334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45981.548405208334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45981.548405208334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45981.548405208334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45981.548405208334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45981.548405208334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45981.548405208334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45981.548405208334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23" ca="1" si="6">IFERROR(NOW()-F360,"")</f>
        <v>45981.548405208334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45981.548405208334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45981.548405208334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45981.548405208334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45981.548405208334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45981.548405208334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45981.548405208334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45981.548405208334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45981.548405208334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45981.548405208334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45981.548405208334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45981.548405208334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45981.548405208334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45981.548405208334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45981.548405208334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45981.548405208334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45981.548405208334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45981.548405208334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45981.548405208334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45981.548405208334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45981.548405208334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45981.548405208334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45981.548405208334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45981.548405208334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45981.548405208334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45981.548405208334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45981.548405208334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45981.548405208334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45981.548405208334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45981.548405208334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45981.548405208334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45981.548405208334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45981.548405208334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45981.548405208334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45981.548405208334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45981.548405208334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45981.548405208334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45981.548405208334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45981.548405208334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45981.548405208334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45981.548405208334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45981.548405208334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45981.548405208334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45981.548405208334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45981.548405208334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45981.548405208334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45981.548405208334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45981.548405208334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45981.548405208334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45981.548405208334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45981.548405208334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45981.548405208334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45981.548405208334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45981.548405208334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45981.548405208334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45981.548405208334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45981.548405208334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45981.548405208334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45981.548405208334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45981.548405208334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45981.548405208334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45981.548405208334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45981.548405208334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45981.548405208334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ref="G424:G469" ca="1" si="7">IFERROR(NOW()-F424,"")</f>
        <v>45981.548405208334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45981.548405208334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45981.548405208334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45981.548405208334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45981.548405208334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45981.548405208334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45981.548405208334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45981.548405208334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45981.548405208334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45981.548405208334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45981.548405208334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45981.548405208334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45981.548405208334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45981.548405208334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45981.548405208334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45981.548405208334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45981.548405208334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45981.548405208334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45981.548405208334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45981.548405208334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45981.548405208334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45981.548405208334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45981.548405208334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45981.548405208334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45981.548405208334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45981.548405208334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45981.548405208334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45981.548405208334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45981.548405208334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45981.548405208334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45981.548405208334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45981.548405208334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45981.548405208334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45981.548405208334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45981.548405208334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45981.548405208334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45981.548405208334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45981.548405208334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45981.548405208334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45981.548405208334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45981.548405208334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45981.548405208334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45981.548405208334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45981.548405208334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45981.548405208334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45981.548405208334</v>
      </c>
      <c r="H469" s="95"/>
      <c r="I469" s="113" t="str">
        <f>IFERROR(VLOOKUP(D469,DB!A:F,6,0),"")</f>
        <v/>
      </c>
      <c r="J469" s="113" t="str">
        <f>IFERROR(VLOOKUP(D469,DB!A:G,7,0),"")</f>
        <v/>
      </c>
      <c r="K469" s="97"/>
      <c r="L469" s="91" t="str">
        <f>IFERROR(VLOOKUP(D469,DB!A:I,9,0),"")</f>
        <v/>
      </c>
    </row>
  </sheetData>
  <dataValidations count="2">
    <dataValidation allowBlank="1" showInputMessage="1" showErrorMessage="1" sqref="E1" xr:uid="{A4F81451-56CC-4543-9497-104C4E44EE4B}"/>
    <dataValidation type="list" allowBlank="1" showInputMessage="1" showErrorMessage="1" sqref="E2:E4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89.71634502314555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55.359527893517225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32.887294097221456</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4.0336019675960415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0.17510659722029231</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45981.548405208334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45981.548405208334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45981.548405208334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45981.548405208334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45981.548405208334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45981.548405208334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45981.548405208334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45981.548405208334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45981.548405208334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45981.548405208334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45981.548405208334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45981.548405208334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45981.548405208334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45981.548405208334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45981.548405208334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45981.548405208334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45981.548405208334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45981.548405208334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45981.548405208334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45981.548405208334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45981.548405208334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45981.548405208334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45981.548405208334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45981.548405208334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45981.548405208334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45981.548405208334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45981.548405208334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45981.548405208334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45981.548405208334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45981.548405208334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45981.548405208334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45981.548405208334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45981.548405208334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45981.548405208334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45981.548405208334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45981.548405208334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45981.548405208334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45981.548405208334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45981.548405208334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45981.548405208334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45981.548405208334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45981.548405208334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45981.548405208334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45981.548405208334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45981.548405208334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45981.548405208334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45981.548405208334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45981.548405208334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45981.548405208334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45981.548405208334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45981.548405208334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45981.548405208334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45981.548405208334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45981.548405208334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45981.548405208334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45981.548405208334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45981.548405208334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45981.548405208334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45981.548405208334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45981.548405208334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45981.548405208334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45981.548405208334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45981.548405208334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45981.548405208334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45981.548405208334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45981.548405208334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45981.548405208334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45981.548405208334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45981.548405208334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45981.548405208334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45981.548405208334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45981.548405208334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45981.548405208334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45981.548405208334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45981.548405208334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45981.548405208334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45981.548405208334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45981.548405208334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45981.548405208334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45981.548405208334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45981.548405208334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45981.548405208334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45981.548405208334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45981.548405208334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45981.548405208334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45981.548405208334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45981.548405208334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45981.548405208334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45981.548405208334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45981.548405208334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45981.548405208334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45981.548405208334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45981.548405208334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45981.548405208334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45981.548405208334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45981.548405208334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45981.548405208334</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45981.548405208334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45981.548405208334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45981.548405208334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45981.548405208334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45981.548405208334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45981.548405208334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45981.548405208334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45981.548405208334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45981.548405208334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45981.548405208334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45981.548405208334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45981.548405208334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45981.548405208334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45981.548405208334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45981.548405208334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45981.548405208334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45981.548405208334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45981.548405208334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45981.548405208334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45981.548405208334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45981.548405208334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45981.548405208334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45981.548405208334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45981.548405208334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45981.548405208334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45981.548405208334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45981.548405208334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45981.548405208334</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29450</v>
      </c>
      <c r="E2" s="109" t="s">
        <v>39021</v>
      </c>
      <c r="F2" s="121"/>
      <c r="G2" s="104">
        <f t="shared" ref="G2:G12" ca="1" si="0">IFERROR(NOW()-F2,"-")</f>
        <v>45981.548405208334</v>
      </c>
      <c r="H2" s="121">
        <v>45981.462511574071</v>
      </c>
      <c r="I2" s="119" t="str">
        <f>IFERROR(VLOOKUP(D2,DB!A:F,6,0),"")</f>
        <v>SCECO</v>
      </c>
      <c r="J2" s="119" t="str">
        <f>IFERROR(VLOOKUP(D2,DB!A:G,7,0),"")</f>
        <v>Vandalized</v>
      </c>
      <c r="K2" s="122" t="s">
        <v>39121</v>
      </c>
      <c r="L2" s="123" t="str">
        <f>IFERROR(VLOOKUP(D2,DB!A:I,9,0),"")</f>
        <v>Latis</v>
      </c>
    </row>
    <row r="3" spans="1:16382" ht="31.5" customHeight="1">
      <c r="A3" s="149" t="s">
        <v>39122</v>
      </c>
      <c r="B3" s="119" t="str">
        <f>IFERROR(VLOOKUP(D3,DB!A:K,11,0),"")</f>
        <v>R6</v>
      </c>
      <c r="C3" s="120">
        <v>1</v>
      </c>
      <c r="D3" s="119" t="s">
        <v>33716</v>
      </c>
      <c r="E3" s="109" t="s">
        <v>39021</v>
      </c>
      <c r="F3" s="121">
        <v>45981.470763888887</v>
      </c>
      <c r="G3" s="104">
        <f t="shared" ca="1" si="0"/>
        <v>7.7641319447138812E-2</v>
      </c>
      <c r="H3" s="121">
        <v>45981.470763888887</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45981.548405208334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45981.548405208334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45981.548405208334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45981.548405208334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45981.548405208334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45981.548405208334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45981.548405208334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45981.548405208334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45981.548405208334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45981.548405208334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45981.548405208334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45981.548405208334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45981.548405208334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45981.548405208334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45981.548405208334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45981.548405208334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45981.548405208334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45981.548405208334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45981.548405208334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45981.548405208334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45981.548405208334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45981.548405208334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45981.548405208334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45981.548405208334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45981.548405208334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45981.548405208334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45981.548405208334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45981.548405208334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45981.548405208334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45981.548405208334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45981.548405208334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45981.548405208334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45981.548405208334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45981.548405208334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45981.548405208334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45981.548405208334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45981.548405208334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45981.548405208334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45981.548405208334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45981.548405208334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45981.548405208334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45981.548405208334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45981.548405208334</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2025-11-20T10:11:47Z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