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49" documentId="120_S{2AC9BD13-BADA-5192-A53E-5A8FF88502F6}" xr6:coauthVersionLast="47" xr6:coauthVersionMax="47" xr10:uidLastSave="{9A164A44-92D1-4448-9013-E924275AF4A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3" i="3"/>
  <c r="D4" i="3"/>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<sst xmlns="http://schemas.openxmlformats.org/spreadsheetml/2006/main" count="180292" uniqueCount="39131">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</sst>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E22" sqref="E2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320.84520879629417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0.21156296296248911</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45983.79363472222</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45983.79363472222</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45983.79363472222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45983.79363472222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45983.79363472222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45983.79363472222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45983.79363472222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45983.79363472222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45983.79363472222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45983.79363472222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45983.79363472222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45983.79363472222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45983.79363472222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45983.79363472222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45983.79363472222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45983.79363472222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45983.79363472222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45983.79363472222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45983.79363472222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45983.79363472222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45983.79363472222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45983.79363472222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45983.79363472222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45983.79363472222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45983.79363472222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45983.79363472222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45983.79363472222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45983.79363472222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45983.79363472222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45983.79363472222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45983.79363472222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45983.79363472222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45983.79363472222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45983.79363472222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45983.79363472222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45983.79363472222</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45983.79363472222</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158.79379675925884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45983.79363472222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45983.79363472222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45983.79363472222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45983.79363472222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45983.79363472222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45983.79363472222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45983.79363472222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21305</v>
      </c>
      <c r="E11" s="102"/>
      <c r="F11" s="103"/>
      <c r="G11" s="104">
        <f ca="1">IFERROR(NOW()-F11,"-")</f>
        <v>45983.79363472222</v>
      </c>
      <c r="H11" s="103"/>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45983.79363472222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45983.79363472222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45983.79363472222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45983.79363472222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45983.79363472222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45983.79363472222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45983.79363472222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45983.79363472222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45983.79363472222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45983.79363472222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45983.79363472222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45983.79363472222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45983.79363472222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45983.79363472222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45983.79363472222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45983.79363472222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45983.79363472222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45983.79363472222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45983.79363472222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45983.79363472222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45983.79363472222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45983.79363472222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45983.79363472222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45983.79363472222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45983.79363472222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45983.79363472222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45983.79363472222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45983.79363472222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45983.79363472222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45983.79363472222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45983.79363472222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45983.79363472222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45983.79363472222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45983.79363472222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45983.79363472222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45983.79363472222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45983.79363472222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45983.79363472222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45983.79363472222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45983.79363472222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45983.79363472222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45983.79363472222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45983.79363472222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45983.79363472222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45983.79363472222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45983.79363472222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45983.79363472222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45983.79363472222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45983.79363472222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45983.79363472222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45983.79363472222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45983.79363472222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45983.79363472222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45983.79363472222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45983.79363472222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45983.79363472222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45983.79363472222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45983.79363472222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45983.79363472222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45983.79363472222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45983.79363472222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45983.79363472222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45983.79363472222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45983.79363472222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45983.79363472222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45983.79363472222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45983.79363472222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45983.79363472222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45983.79363472222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45983.79363472222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45983.79363472222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45983.79363472222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45983.79363472222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45983.79363472222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45983.79363472222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45983.79363472222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45983.79363472222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45983.79363472222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45983.79363472222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45983.79363472222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45983.79363472222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45983.79363472222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45983.79363472222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45983.79363472222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45983.79363472222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45983.79363472222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45983.79363472222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45983.79363472222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45983.79363472222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45983.79363472222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45983.79363472222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45983.79363472222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45983.79363472222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45983.79363472222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45983.79363472222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45983.79363472222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45983.79363472222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45983.79363472222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45983.79363472222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45983.79363472222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45983.79363472222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45983.79363472222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45983.79363472222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45983.79363472222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45983.79363472222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45983.79363472222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45983.79363472222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45983.79363472222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45983.79363472222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45983.79363472222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45983.79363472222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45983.79363472222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45983.79363472222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45983.79363472222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45983.79363472222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45983.79363472222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45983.79363472222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45983.79363472222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45983.79363472222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45983.79363472222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45983.79363472222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45983.79363472222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45983.79363472222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45983.79363472222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45983.79363472222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45983.79363472222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45983.79363472222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45983.79363472222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45983.79363472222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45983.79363472222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45983.79363472222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45983.79363472222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45983.79363472222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45983.79363472222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45983.79363472222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45983.79363472222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45983.79363472222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45983.79363472222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45983.79363472222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45983.79363472222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45983.79363472222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45983.79363472222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45983.79363472222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45983.79363472222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45983.79363472222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45983.79363472222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45983.79363472222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45983.79363472222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9.0046759258257225E-2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45983.79363472222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45983.79363472222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45983.79363472222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45983.79363472222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45983.79363472222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45983.79363472222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45983.79363472222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45983.79363472222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45983.79363472222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45983.79363472222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45983.79363472222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45983.79363472222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45983.79363472222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45983.79363472222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45983.79363472222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45983.79363472222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45983.79363472222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45983.79363472222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45983.79363472222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45983.79363472222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45983.79363472222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45983.79363472222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45983.79363472222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45983.79363472222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45983.79363472222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45983.79363472222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45983.79363472222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45983.79363472222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45983.79363472222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45983.79363472222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45983.79363472222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45983.79363472222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45983.79363472222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45983.79363472222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45983.79363472222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45983.79363472222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45983.79363472222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45983.79363472222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45983.79363472222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45983.79363472222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45983.79363472222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45983.79363472222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45983.79363472222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45983.79363472222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45983.79363472222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45983.79363472222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45983.79363472222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45983.79363472222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45983.79363472222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45983.79363472222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45983.79363472222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45983.79363472222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45983.79363472222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45983.79363472222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45983.79363472222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45983.79363472222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45983.79363472222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45983.79363472222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45983.79363472222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45983.79363472222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45983.79363472222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45983.79363472222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45983.79363472222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45983.79363472222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45983.79363472222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45983.79363472222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45983.79363472222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45983.79363472222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45983.79363472222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45983.79363472222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45983.79363472222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45983.79363472222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45983.79363472222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45983.79363472222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45983.79363472222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45983.79363472222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45983.79363472222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45983.79363472222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45983.79363472222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45983.79363472222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45983.79363472222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45983.79363472222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45983.79363472222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45983.79363472222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45983.79363472222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45983.79363472222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45983.79363472222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45983.79363472222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45983.79363472222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45983.79363472222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45983.79363472222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45983.79363472222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45983.79363472222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45983.79363472222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45983.79363472222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45983.79363472222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45983.79363472222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45983.79363472222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45983.79363472222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45983.79363472222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45983.79363472222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45983.79363472222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45983.79363472222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45983.79363472222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45983.79363472222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45983.79363472222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45983.79363472222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45983.79363472222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45983.79363472222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45983.79363472222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45983.79363472222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45983.79363472222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45983.79363472222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45983.79363472222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45983.79363472222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45983.79363472222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45983.79363472222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45983.79363472222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45983.79363472222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45983.79363472222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45983.79363472222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45983.79363472222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45983.79363472222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45983.79363472222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45983.79363472222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45983.79363472222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45983.79363472222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45983.79363472222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45983.79363472222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45983.79363472222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45983.79363472222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45983.79363472222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45983.79363472222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45983.79363472222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45983.79363472222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45983.79363472222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45983.79363472222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45983.79363472222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45983.79363472222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45983.79363472222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45983.79363472222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45983.79363472222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45983.79363472222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45983.79363472222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45983.79363472222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45983.79363472222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45983.79363472222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45983.79363472222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45983.79363472222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45983.79363472222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45983.79363472222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45983.79363472222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45983.79363472222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45983.79363472222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45983.79363472222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45983.79363472222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45983.79363472222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45983.79363472222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45983.79363472222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45983.79363472222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45983.79363472222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45983.79363472222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45983.79363472222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45983.79363472222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45983.79363472222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45983.79363472222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45983.79363472222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45983.79363472222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45983.79363472222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45983.79363472222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45983.79363472222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45983.79363472222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45983.79363472222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45983.79363472222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45983.79363472222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45983.79363472222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45983.79363472222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45983.79363472222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45983.79363472222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45983.79363472222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45983.79363472222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45983.79363472222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45983.79363472222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45983.79363472222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45983.79363472222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45983.79363472222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45983.793634837966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45983.793634837966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45983.793634837966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45983.793634837966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45983.793634837966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45983.793634837966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45983.793634837966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45983.793634837966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45983.793634837966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45983.793634837966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45983.793634837966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45983.793634837966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45983.793634837966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45983.793634837966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45983.793634837966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45983.793634837966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45983.793634837966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45983.793634837966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45983.793634837966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45983.793634837966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45983.793634837966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45983.793634837966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45983.793634837966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45983.793634837966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45983.793634837966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45983.793634837966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45983.793634837966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45983.793634837966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45983.793634837966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45983.793634837966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45983.793634837966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45983.793634837966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45983.793634837966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45983.793634837966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45983.793634837966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45983.793634837966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45983.793634837966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45983.793634837966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45983.793634837966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45983.793634837966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45983.793634837966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45983.793634837966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45983.793634837966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45983.793634837966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45983.793634837966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45983.793634837966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45983.793634837966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45983.793634837966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45983.793634837966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45983.793634837966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45983.793634837966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45983.793634837966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45983.793634837966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45983.793634837966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45983.793634837966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45983.793634837966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45983.793634837966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45983.793634837966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45983.793634837966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45983.793634837966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45983.793634837966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45983.793634837966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45983.793634837966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45983.793634837966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45983.793634837966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45983.793634837966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45983.793634837966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45983.793634837966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45983.793634837966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45983.793634837966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45983.793634837966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45983.793634837966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45983.793634837966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45983.793634837966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45983.793634837966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45983.793634837966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45983.793634837966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45983.793634837966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45983.793634837966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45983.793634837966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45983.793634837966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45983.793634837966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45983.793634837966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45983.793634837966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45983.793634837966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45983.793634837966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45983.793634837966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45983.793634837966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45983.793634837966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45983.793634837966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45983.793634837966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45983.793634837966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45983.793634837966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45983.793634837966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45983.793634837966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45983.793634837966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45983.793634837966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45983.793634837966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45983.793634837966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45983.793634837966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45983.793634837966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45983.793634837966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45983.793634837966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45983.793634837966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45983.793634837966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45983.793634837966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45983.793634837966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45983.793634837966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45983.793634837966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45983.793634837966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45983.793634837966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45983.793634837966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45983.793634837966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45983.793634837966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45983.793634837966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45983.793634837966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45983.793634837966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45983.793634837966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45983.793634837966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45983.793634837966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45983.793634837966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45983.793634837966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45983.793634837966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45983.793634837966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45983.793634837966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45983.793634837966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45983.793634837966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45983.793634837966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45983.793634837966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45983.793634837966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45983.793634837966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45983.793634837966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45983.793634837966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45983.793634837966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45983.793634837966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45983.793634837966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45983.793634837966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45983.793634837966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45983.793634837966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45983.793634837966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45983.793634837966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45983.793634837966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45983.793634837966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45983.793634837966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45983.793634837966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45983.793634837966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45983.793634837966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45983.793634837966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45983.793634837966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45983.793634837966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45983.793634837966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45983.793634837966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45983.793634837966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45983.793634837966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45983.793634837966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45983.793634837966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45983.793634837966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45983.793634837966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45983.793634837966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45983.793634837966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45983.793634837966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45983.793634837966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45983.793634837966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45983.793634837966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45983.793634837966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45983.793634837966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45983.793634837966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45983.793634837966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45983.793634837966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45983.793634837966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45983.793634837966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45983.793634837966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45983.793634837966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45983.793634837966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45983.793634837966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45983.793634837966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45983.793634837966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45983.793634837966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45983.793634837966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45983.793634837966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45983.793634837966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45983.793634837966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45983.793634837966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45983.793634837966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45983.793634837966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45983.793634837966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45983.793634837966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45983.793634837966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45983.793634837966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45983.793634837966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45983.793634837966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45983.793634837966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45983.793634837966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45983.793634837966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45983.793634837966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45983.793634837966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45983.793634837966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45983.793634837966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45983.793634837966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45983.793634837966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45983.793634837966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45983.793634837966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45983.793634837966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45983.793634837966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45983.793634837966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45983.793634837966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45983.793634837966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45983.793634837966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45983.793634837966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45983.793634837966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45983.793634837966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45983.793634837966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45983.793634837966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45983.793634837966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45983.793634837966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45983.793634837966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45983.793634837966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45983.793634837966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45983.793634837966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45983.793634837966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45983.793634837966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45983.793634837966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45983.793634837966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45983.793634837966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45983.793634837966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45983.793634837966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45983.793634837966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45983.793634837966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45983.793634837966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45983.793634837966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45983.793634837966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45983.793634837966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45983.793634837966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45983.793634837966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45983.793634837966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45983.793634837966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45983.793634837966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45983.793634837966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45983.793634837966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45983.793634837966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45983.793634837966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45983.793634837966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45983.793634837966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45983.793634837966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45983.793634837966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45983.793634837966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45983.793634837966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45983.793634837966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45983.793634837966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45983.793634837966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45983.793634837966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45983.793634837966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45983.793634837966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45983.793634837966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45983.793634837966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45983.793634837966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45983.793634837966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45983.793634837966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45983.793634837966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45983.793634837966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45983.793634837966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45983.793634837966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45983.793634837966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45983.793634837966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45983.793634837966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45983.793634837966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45983.793634837966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45983.793634837966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45983.793634837966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45983.793634837966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45983.793634837966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45983.793634837966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45983.793634837966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45983.793634837966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45983.793634837966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45983.793634837966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45983.793634837966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45983.793634837966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45983.793634837966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45983.793634837966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45983.793634837966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45983.793634837966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45983.793634837966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45983.793634837966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45983.793634837966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45983.793634837966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45983.793634837966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45983.793634837966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45983.793634837966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45983.793634837966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45983.793634837966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45983.793634837966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45983.793634837966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45983.793634837966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45983.793634837966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45983.793634837966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45983.793634837966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45983.793634837966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45983.793634837966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45983.793634837966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45983.793634837966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45983.793634837966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45983.793634837966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45983.793634837966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45983.793634837966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45983.793634837966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45983.793634837966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45983.793634837966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45983.793634837966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45983.793634837966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45983.793634837966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45983.793634837966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45983.793634837966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45983.793634837966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45983.793634837966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45983.793634837966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45983.793634837966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45983.793634837966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45983.793634837966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45983.793634837966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45983.793634837966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45983.793634837966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45983.793634837966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45983.793634837966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45983.793634837966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45983.793634837966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45983.793634837966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45983.793634837966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45983.793634837966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45983.793634837966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45983.793634837966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45983.793634837966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45983.793634837966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45983.793634837966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45983.793634837966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45983.793634837966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45983.793634837966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45983.793634837966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45983.793634837966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45983.793634837966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45983.793634837966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45983.793634837966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45983.793634837966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45983.793634837966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45983.793634837966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45983.793634837966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45983.793634837966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45983.793634837966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45983.793634837966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45983.793634837966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45983.793634837966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45983.793634837966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45983.793634837966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45983.793634837966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45983.793634837966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45983.793634837966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45983.793634837966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45983.793634837966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45983.793634837966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45983.793634837966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45983.793634837966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45983.793634837966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45983.793634837966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45983.793634837966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45983.793634837966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45983.793634837966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45983.793634837966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45983.793634837966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45983.793634837966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45983.793634837966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45983.793634837966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45983.793634837966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45983.793634837966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45983.793634837966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45983.793634837966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45983.793634837966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45983.793634837966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45983.793634837966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45983.793634837966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45983.793634837966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45983.793634837966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45983.793634837966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45983.793634837966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45983.793634837966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45983.793634837966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45983.793634837966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45983.793634837966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45983.793634837966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45983.793634837966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45983.793634837966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45983.793634837966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45983.793634837966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45983.793634837966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45983.793634837966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45983.793634837966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45983.793634837966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45983.793634837966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45983.793634837966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45983.793634837966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45983.793634837966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45983.793634837966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45983.793634837966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45983.793634837966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45983.793634837966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45983.793634837966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45983.793634837966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45983.793634837966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45983.793634837966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45983.793634837966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45983.793634837966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45983.793634837966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45983.793634837966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45983.793634837966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45983.793634837966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45983.793634837966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45983.793634837966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45983.793634837966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45983.793634837966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45983.793634837966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45983.793634837966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45983.793634837966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45983.793634837966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45983.793634837966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45983.793634837966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45983.793634837966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45983.793634837966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45983.793634837966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45983.793634837966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45983.793634837966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45983.793634837966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45983.793634837966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45983.793634837966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45983.793634837966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45983.793634837966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45983.793634837966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45983.793634837966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45983.793634837966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45983.793634837966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45983.793634837966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45983.793634837966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45983.793634837966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45983.793634837966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45983.793634837966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45983.793634837966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45983.793634837966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45983.793634837966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45983.793634837966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45983.793634837966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45983.793634837966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45983.793634837966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45983.793634837966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45983.793634837966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45983.793634837966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45983.793634837966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45983.793634837966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45983.793634837966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45983.793634837966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45983.793634837966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45983.793634837966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45983.793634837966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45983.793634837966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45983.793634837966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45983.793634837966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45983.793634837966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45983.793634837966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45983.793634837966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45983.793634837966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45983.793634837966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45983.793634837966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45983.793634837966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45983.793634837966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45983.793634837966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45983.793634837966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45983.793634837966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45983.793634837966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45983.793634837966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45983.793634837966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45983.793634837966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45983.793634837966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45983.793634837966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45983.793634837966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45983.793634837966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45983.793634837966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45983.793634837966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45983.793634837966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45983.793634837966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45983.793634837966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45983.793634837966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45983.793634837966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45983.793634837966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45983.793634837966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45983.793634837966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45983.793634837966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45983.793634837966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45983.793634837966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45983.793634837966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45983.793634837966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45983.793634837966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45983.793634837966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45983.793634837966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45983.793634837966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45983.793634837966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45983.793634837966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45983.793634837966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45983.793634837966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45983.793634837966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45983.793634837966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45983.793634837966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45983.793634837966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45983.793634837966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45983.793634837966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45983.793634837966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45983.793634837966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45983.793634837966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45983.793634837966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45983.793634837966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45983.793634837966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45983.793634837966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45983.793634837966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45983.793634837966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45983.793634837966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45983.793634837966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45983.793634837966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45983.793634837966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45983.793634837966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45983.793634837966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45983.793634837966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45983.793634837966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45983.793634837966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45983.793634837966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45983.793634837966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45983.793634837966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45983.793634837966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45983.793634837966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45983.793634837966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45983.793634837966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45983.793634837966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45983.793634837966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45983.793634837966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45983.793634837966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45983.793634837966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45983.793634837966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45983.793634837966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45983.793634837966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45983.793634837966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45983.793634837966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45983.793634837966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45983.793634837966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45983.793634837966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45983.793634837966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45983.793634837966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45983.793634837966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45983.793634837966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45983.793634837966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45983.793634837966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45983.793634837966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45983.793634837966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45983.793634837966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45983.793634837966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45983.793634837966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45983.793634837966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45983.793634837966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45983.793634837966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45983.793634837966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45983.793634837966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45983.793634837966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45983.793634837966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45983.793634837966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45983.793634837966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45983.793634837966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45983.793634837966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45983.793634837966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45983.793634837966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45983.793634837966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45983.793634837966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45983.793634837966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45983.793634837966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45983.793634837966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45983.793634837966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45983.793634837966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45983.793634837966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45983.793634837966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45983.793634837966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45983.793634837966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45983.793634837966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45983.793634837966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45983.793634837966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45983.793634837966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45983.793634837966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45983.793634837966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45983.793634837966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45983.793634837966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45983.793634837966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45983.793634837966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45983.793634837966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45983.793634837966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45983.793634837966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45983.793634837966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45983.793634837966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45983.793634837966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45983.793634837966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45983.793634837966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45983.793634837966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45983.793634837966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45983.793634837966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45983.793634837966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45983.793634837966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45983.793634837966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45983.793634837966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45983.793634837966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45983.793634837966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45983.793634837966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45983.793634837966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45983.793634837966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45983.793634837966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45983.793634837966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45983.793634837966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45983.793634837966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45983.793634837966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45983.793634837966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45983.793634837966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45983.793634837966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45983.793634837966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45983.793634837966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45983.793634837966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45983.793634837966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45983.793634837966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45983.793634837966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45983.793634837966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45983.793634837966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45983.793634837966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45983.793634837966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45983.793634837966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45983.793634837966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45983.793634837966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45983.793634837966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45983.793634837966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45983.793634837966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45983.793634837966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45983.793634837966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45983.793634837966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45983.793634837966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45983.793634837966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45983.793634837966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45983.793634837966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45983.793634837966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45983.793634837966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45983.793634837966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45983.793634837966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45983.793634837966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45983.793634837966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45983.793634837966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45983.793634837966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45983.793634837966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45983.793634837966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45983.793634837966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45983.793634837966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45983.793634837966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45983.793634837966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45983.793634837966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45983.793634837966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45983.793634837966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45983.793634837966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45983.793634837966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45983.793634837966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45983.793634837966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45983.793634837966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45983.793634837966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45983.793634837966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45983.793634837966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45983.793634837966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45983.793634837966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45983.793634837966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45983.793634837966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45983.793634837966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45983.793634837966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45983.793634837966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45983.793634837966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45983.793634837966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45983.793634837966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45983.793634837966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45983.793634837966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45983.793634837966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45983.793634837966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45983.793634837966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45983.793634837966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45983.793634837966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45983.793634837966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45983.793634837966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45983.793634837966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45983.793634837966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45983.793634837966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45983.793634837966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45983.793634837966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45983.793634837966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45983.793634837966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45983.793634837966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45983.793634837966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45983.793634837966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45983.793634837966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45983.793634837966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45983.793634837966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45983.793634837966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45983.793634837966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45983.793634837966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45983.793634837966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45983.793634837966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45983.793634837966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45983.793634837966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45983.793634837966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45983.793634837966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45983.793634837966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45983.793634837966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45983.793634837966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45983.793634837966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45983.793634837966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45983.793634837966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45983.793634837966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45983.793634837966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45983.793634837966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45983.793634837966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45983.793634837966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45983.793634837966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45983.793634837966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45983.793634837966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45983.793634837966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45983.793634837966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45983.793634837966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45983.793634837966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45983.793634837966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45983.793634837966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45983.793634837966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45983.793634837966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45983.793634837966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45983.793634837966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45983.793634837966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45983.793634837966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45983.793634837966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45983.793634837966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45983.793634837966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45983.793634837966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45983.793634837966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45983.793634837966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45983.793634837966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45983.793634837966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45983.793634837966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45983.793634837966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45983.793634837966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45983.793634837966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45983.793634837966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45983.793634837966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45983.793634837966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45983.793634837966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45983.793634837966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45983.793634837966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45983.793634837966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45983.793634837966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45983.793634837966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45983.793634837966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45983.793634837966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45983.793634837966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45983.793634837966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45983.793634837966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45983.793634837966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45983.793634837966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45983.793634837966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45983.793634837966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45983.793634837966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45983.793634837966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45983.793634837966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45983.793634837966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45983.793634837966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45983.793634837966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45983.793634837966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45983.793634837966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45983.793634837966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45983.793634837966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45983.793634837966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280.31291712962411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 ca="1" si="0">IFERROR(NOW()-F3,"")</f>
        <v>5.4120833330671303E-2</v>
      </c>
      <c r="H3" s="95">
        <v>45983.723113425927</v>
      </c>
      <c r="I3" s="113" t="str">
        <f>IFERROR(VLOOKUP(D3,DB!A:F,6,0),"")</f>
        <v>Generator-SG</v>
      </c>
      <c r="J3" s="113" t="str">
        <f>IFERROR(VLOOKUP(D3,DB!A:G,7,0),"")</f>
        <v>No BB Shifted</v>
      </c>
      <c r="K3" s="97" t="s">
        <v>39116</v>
      </c>
      <c r="L3" s="91" t="str">
        <f>IFERROR(VLOOKUP(D3,DB!A:I,9,0),"")</f>
        <v>Latis</v>
      </c>
    </row>
    <row r="4" spans="1:16" ht="15" customHeight="1">
      <c r="A4" s="113" t="s">
        <v>39117</v>
      </c>
      <c r="B4" s="113" t="str">
        <f>IFERROR(VLOOKUP(D4,DB!A:K,11,0),"")</f>
        <v>R4</v>
      </c>
      <c r="C4" s="93">
        <v>5</v>
      </c>
      <c r="D4" s="91" t="s">
        <v>36648</v>
      </c>
      <c r="E4" s="94" t="s">
        <v>39021</v>
      </c>
      <c r="F4" s="95">
        <v>45983.777233796296</v>
      </c>
      <c r="G4" s="96">
        <f t="shared" ref="G4:G67" ca="1" si="1">IFERROR(NOW()-F4,"")</f>
        <v>1.6400925924244802E-2</v>
      </c>
      <c r="H4" s="95">
        <v>45983.768900462965</v>
      </c>
      <c r="I4" s="113" t="str">
        <f>IFERROR(VLOOKUP(D4,DB!A:F,6,0),"")</f>
        <v>Generator-SG</v>
      </c>
      <c r="J4" s="113" t="str">
        <f>IFERROR(VLOOKUP(D4,DB!A:G,7,0),"")</f>
        <v>In progress</v>
      </c>
      <c r="K4" s="97" t="s">
        <v>39118</v>
      </c>
      <c r="L4" s="91" t="str">
        <f>IFERROR(VLOOKUP(D4,DB!A:I,9,0),"")</f>
        <v>Latis</v>
      </c>
    </row>
    <row r="5" spans="1:16" ht="15" customHeight="1">
      <c r="A5" s="113"/>
      <c r="B5" s="113" t="str">
        <f>IFERROR(VLOOKUP(D5,DB!A:K,11,0),"")</f>
        <v/>
      </c>
      <c r="C5" s="93"/>
      <c r="D5" s="91"/>
      <c r="E5" s="94"/>
      <c r="F5" s="95"/>
      <c r="G5" s="96">
        <f t="shared" ca="1" si="1"/>
        <v>45983.79363472222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45983.79363472222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45983.79363472222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45983.79363472222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45983.79363472222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45983.79363472222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45983.79363472222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45983.79363472222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45983.79363472222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45983.79363472222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45983.79363472222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45983.79363472222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45983.79363472222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45983.79363472222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45983.79363472222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45983.79363472222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45983.79363472222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45983.79363472222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45983.79363472222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45983.79363472222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45983.79363472222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45983.79363472222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45983.79363472222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45983.79363472222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45983.79363472222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45983.79363472222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45983.79363472222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45983.79363472222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45983.79363472222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45983.79363472222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45983.79363472222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45983.79363472222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45983.79363472222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45983.79363472222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45983.79363472222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45983.79363472222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45983.79363472222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45983.79363472222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45983.79363472222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45983.79363472222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45983.79363472222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45983.79363472222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45983.79363472222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45983.79363472222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45983.79363472222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45983.79363472222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45983.79363472222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45983.79363472222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45983.79363472222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45983.79363472222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45983.79363472222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45983.79363472222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45983.79363472222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45983.79363472222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45983.79363472222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45983.79363472222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45983.79363472222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45983.79363472222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45983.79363472222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45983.79363472222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45983.79363472222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45983.79363472222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45983.79363472222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45983.79363472222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45983.79363472222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45983.79363472222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45983.79363472222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45983.79363472222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45983.79363472222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45983.79363472222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45983.79363472222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45983.79363472222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45983.79363472222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45983.79363472222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45983.79363472222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45983.79363472222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45983.79363472222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45983.79363472222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45983.79363472222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45983.79363472222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45983.79363472222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45983.79363472222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45983.79363472222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45983.79363472222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45983.79363472222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45983.79363472222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45983.79363472222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45983.79363472222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45983.79363472222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45983.79363472222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45983.79363472222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45983.79363472222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45983.79363472222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45983.79363472222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45983.79363472222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45983.79363472222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45983.79363472222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45983.79363472222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45983.79363472222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45983.79363472222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45983.79363472222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45983.79363472222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45983.79363472222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45983.79363472222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45983.79363472222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45983.79363472222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45983.79363472222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45983.79363472222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45983.79363472222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45983.79363472222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45983.79363472222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45983.79363472222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45983.79363472222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45983.79363472222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45983.79363472222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45983.79363472222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45983.79363472222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45983.79363472222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45983.79363472222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45983.79363472222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45983.79363472222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45983.79363472222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45983.79363472222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45983.79363472222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45983.79363472222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45983.79363472222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45983.79363472222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45983.79363472222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45983.79363472222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45983.79363472222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45983.79363472222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45983.79363472222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45983.79363472222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45983.79363472222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45983.79363472222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45983.79363472222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45983.79363472222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45983.79363472222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45983.79363472222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45983.79363472222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45983.79363472222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45983.79363472222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45983.79363472222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45983.79363472222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45983.79363472222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45983.79363472222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45983.79363472222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45983.79363472222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45983.79363472222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45983.79363472222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45983.79363472222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45983.79363472222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45983.79363472222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45983.79363472222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45983.79363472222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45983.79363472222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45983.79363472222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45983.79363472222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45983.79363472222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45983.79363472222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45983.79363472222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45983.79363472222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45983.79363472222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45983.79363472222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45983.79363472222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45983.79363472222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45983.79363472222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45983.79363472222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45983.79363472222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45983.79363472222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45983.79363472222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45983.79363472222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45983.79363472222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45983.79363472222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45983.79363472222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45983.79363472222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45983.79363472222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45983.79363472222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45983.79363472222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45983.79363472222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45983.79363472222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45983.79363472222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45983.79363472222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45983.79363472222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45983.79363472222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45983.79363472222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45983.79363472222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45983.79363472222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45983.79363472222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45983.79363472222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45983.79363472222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45983.79363472222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45983.79363472222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45983.79363472222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45983.79363472222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45983.79363472222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45983.79363472222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45983.79363472222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45983.79363472222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45983.79363472222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45983.79363472222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45983.79363472222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45983.79363472222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45983.79363472222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45983.79363472222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45983.79363472222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45983.79363472222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45983.79363472222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45983.79363472222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45983.79363472222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45983.79363472222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45983.79363472222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45983.79363472222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45983.79363472222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45983.79363472222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45983.79363472222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45983.79363472222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45983.79363472222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45983.79363472222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45983.79363472222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45983.79363472222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45983.79363472222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45983.79363472222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45983.79363472222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45983.79363472222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45983.79363472222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45983.79363472222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45983.79363472222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45983.79363472222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45983.79363472222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45983.79363472222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45983.79363472222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45983.79363472222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45983.79363472222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45983.79363472222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45983.79363472222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45983.79363472222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45983.79363472222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45983.79363472222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45983.79363472222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45983.79363472222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45983.79363472222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45983.79363472222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45983.79363472222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45983.79363472222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45983.79363472222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45983.79363472222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45983.79363472222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45983.79363472222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45983.79363472222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45983.79363472222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45983.79363472222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45983.79363472222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45983.79363472222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45983.79363472222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45983.79363472222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45983.79363472222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45983.79363472222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45983.79363472222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45983.79363472222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45983.79363472222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45983.79363472222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45983.79363472222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45983.79363472222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45983.79363472222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45983.79363472222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45983.79363472222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45983.79363472222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45983.79363472222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45983.79363472222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45983.79363472222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45983.79363472222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45983.79363472222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45983.79363472222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45983.79363472222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45983.79363472222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45983.79363472222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45983.79363472222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45983.79363472222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45983.79363472222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45983.79363472222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45983.79363472222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45983.79363472222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45983.79363472222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45983.79363472222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45983.79363472222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45983.79363472222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45983.79363472222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45983.79363472222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45983.79363472222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45983.79363472222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45983.79363472222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45983.79363472222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45983.79363472222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45983.79363472222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45983.79363472222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45983.79363472222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45983.79363472222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45983.79363472222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45983.79363472222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45983.79363472222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45983.79363472222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45983.79363472222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45983.79363472222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45983.79363472222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45983.79363472222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45983.79363472222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45983.79363472222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45983.79363472222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45983.79363472222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45983.79363472222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45983.79363472222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45983.79363472222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45983.79363472222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45983.79363472222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45983.79363472222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45983.79363472222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45983.79363472222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45983.79363472222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45983.79363472222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45983.79363472222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45983.79363472222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45983.79363472222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45983.79363472222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45983.79363472222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45983.79363472222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45983.79363472222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45983.79363472222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45983.79363472222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45983.79363472222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45983.79363472222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45983.79363472222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45983.79363472222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45983.79363472222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45983.79363472222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45983.79363472222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45983.79363472222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45983.79363472222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45983.79363472222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45983.79363472222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45983.79363472222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45983.79363472222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45983.79363472222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45983.79363472222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45983.79363472222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45983.79363472222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45983.79363472222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45983.79363472222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45983.79363472222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45983.79363472222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45983.79363472222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45983.79363472222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45983.79363472222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45983.79363472222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45983.79363472222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45983.79363472222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45983.79363472222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45983.79363472222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45983.79363472222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45983.79363472222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45983.79363472222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45983.79363472222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45983.79363472222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45983.79363472222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45983.79363472222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45983.79363472222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45983.79363472222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45983.79363472222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45983.79363472222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45983.79363472222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45983.79363472222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45983.79363472222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45983.79363472222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45983.79363472222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45983.79363472222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45983.79363472222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45983.79363472222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45983.79363472222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45983.79363472222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45983.79363472222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45983.79363472222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45983.79363472222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45983.79363472222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45983.79363472222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45983.79363472222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45983.79363472222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45983.79363472222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45983.79363472222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45983.79363472222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45983.79363472222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45983.79363472222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45983.79363472222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45983.79363472222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45983.79363472222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45983.79363472222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45983.79363472222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45983.79363472222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45983.79363472222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45983.79363472222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45983.79363472222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45983.79363472222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45983.79363472222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45983.79363472222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45983.79363472222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45983.79363472222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45983.79363472222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45983.79363472222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45983.79363472222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45983.79363472222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45983.79363472222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45983.79363472222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45983.79363472222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45983.79363472222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45983.79363472222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45983.79363472222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45983.79363472222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45983.79363472222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45983.79363472222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45983.79363472222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45983.79363472222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45983.79363472222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45983.79363472222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45983.79363472222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45983.79363472222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45983.79363472222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45983.79363472222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45983.79363472222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45983.79363472222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45983.79363472222</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91.961574537031993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57.604757407403667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35.132523611107899</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6.2788314814824844</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2.4203361111067352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1.0250814814789919</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s="109"/>
      <c r="E8" s="109"/>
      <c r="F8" s="109"/>
      <c r="G8" s="111">
        <f ca="1">IFERROR(NOW()-F8,"")</f>
        <v>45983.79363472222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45983.79363472222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45983.79363472222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45983.79363472222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45983.79363472222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45983.79363472222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45983.79363472222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45983.79363472222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45983.79363472222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45983.79363472222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45983.79363472222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45983.79363472222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45983.79363472222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45983.79363472222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45983.79363472222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45983.79363472222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45983.79363472222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45983.79363472222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45983.79363472222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45983.79363472222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45983.79363472222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45983.79363472222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45983.79363472222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45983.79363472222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45983.79363472222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45983.79363472222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45983.79363472222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45983.79363472222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45983.79363472222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45983.79363472222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45983.79363472222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45983.79363472222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45983.79363472222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45983.79363472222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45983.79363472222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45983.79363472222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45983.79363472222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45983.79363472222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45983.79363472222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45983.79363472222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45983.79363472222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45983.79363472222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45983.79363472222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45983.79363472222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45983.79363472222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45983.79363472222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45983.79363472222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45983.79363472222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45983.79363472222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45983.79363472222</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45983.79363472222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45983.79363472222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45983.79363472222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45983.79363472222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45983.79363472222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45983.79363472222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45983.79363472222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45983.79363472222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45983.79363472222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45983.79363472222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45983.79363472222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45983.79363472222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45983.79363472222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45983.79363472222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45983.79363472222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45983.79363472222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45983.79363472222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45983.79363472222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45983.79363472222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45983.79363472222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45983.79363472222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45983.79363472222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45983.79363472222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45983.79363472222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45983.79363472222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45983.79363472222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45983.79363472222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45983.79363472222</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45983.79363472222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45983.79363472222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45983.79363472222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45983.79363472222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45983.79363472222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45983.79363472222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45983.79363472222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45983.79363472222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45983.79363472222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45983.79363472222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45983.79363472222</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