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68" documentId="120_S{2AC9BD13-BADA-5192-A53E-5A8FF88502F6}" xr6:coauthVersionLast="47" xr6:coauthVersionMax="47" xr10:uidLastSave="{7F37C755-E126-494C-9DB8-370513AC2C3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7" i="4"/>
  <c r="L48" i="4"/>
  <c r="L49" i="4"/>
  <c r="L50" i="4"/>
  <c r="J47" i="4"/>
  <c r="J48" i="4"/>
  <c r="J49" i="4"/>
  <c r="J50" i="4"/>
  <c r="I47" i="4"/>
  <c r="I48" i="4"/>
  <c r="I49" i="4"/>
  <c r="I50" i="4"/>
  <c r="B47" i="4"/>
  <c r="B48" i="4"/>
  <c r="B49" i="4"/>
  <c r="B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L44" i="4"/>
  <c r="L45" i="4"/>
  <c r="L46" i="4"/>
  <c r="J44" i="4"/>
  <c r="J45" i="4"/>
  <c r="J46" i="4"/>
  <c r="I44" i="4"/>
  <c r="I45" i="4"/>
  <c r="I46" i="4"/>
  <c r="B44" i="4"/>
  <c r="B45" i="4"/>
  <c r="B46"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<sst xmlns="http://schemas.openxmlformats.org/spreadsheetml/2006/main" count="180285" uniqueCount="39125">
  <si>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</si>
  <si>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</si>
  <si>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</si>
  <si>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</si>
  <si>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</si>
  <si>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</si>
  <si>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</si>
  <si>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</si>
  <si>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</si>
  <si>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</si>
  <si>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</si>
  <si>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</si>
  <si>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</si>
  <si>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</si>
  <si>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</si>
  <si>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</si>
  <si>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</si>
  <si>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</si>
  <si>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</si>
  <si>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</si>
  <si>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</si>
  <si>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</si>
  <si>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</si>
  <si>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</si>
  <si>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</si>
  <si>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</si>
  <si>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</si>
  <si>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</si>
  <si>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</si>
  <si>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</si>
  <si>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</si>
  <si>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</si>
  <si>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</si>
  <si>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</si>
  <si>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</si>
  <si>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</si>
  <si>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</si>
  <si>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</si>
  <si>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</si>
  <si>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</si>
  <si>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</si>
  <si>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</si>
  <si>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</si>
  <si>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</si>
  <si>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</si>
  <si>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</si>
  <si>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</si>
  <si>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</si>
  <si>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</si>
  <si>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</si>
  <si>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</si>
  <si>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</si>
  <si>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</si>
  <si>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</si>
  <si>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</si>
  <si>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</si>
  <si>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</si>
  <si>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</si>
  <si>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</si>
  <si>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</si>
  <si>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</si>
  <si>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</si>
  <si>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</si>
  <si>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</si>
  <si>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</si>
  <si>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</si>
  <si>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</si>
  <si>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</si>
  <si>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</si>
  <si>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</si>
  <si>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</si>
  <si>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</si>
  <si>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</si>
  <si>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</si>
  <si>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</si>
  <si>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</si>
  <si>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</si>
  <si>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</si>
  <si>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</si>
  <si>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</si>
  <si>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</si>
  <si>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</si>
  <si>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</si>
  <si>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</si>
  <si>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</si>
  <si>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</si>
  <si>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</si>
  <si>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</si>
  <si>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</si>
  <si>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</si>
  <si>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</si>
  <si>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</si>
  <si>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</si>
  <si>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</si>
  <si>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</si>
  <si>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</si>
  <si>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</si>
  <si>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</si>
  <si>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</si>
  <si>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</si>
  <si>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</si>
  <si>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</si>
  <si>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</si>
  <si>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</si>
  <si>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</si>
  <si>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</si>
  <si>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</si>
  <si>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</si>
  <si>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</si>
  <si>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</si>
  <si>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</si>
  <si>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</si>
  <si>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</si>
  <si>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</si>
  <si>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</si>
  <si>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</si>
  <si>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</si>
  <si>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</si>
  <si>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</si>
  <si>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</si>
  <si>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</si>
  <si>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</si>
  <si>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</si>
  <si>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</si>
  <si>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</si>
  <si>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</si>
  <si>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</si>
  <si>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</si>
  <si>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</si>
  <si>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</si>
  <si>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</si>
  <si>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</si>
  <si>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</si>
  <si>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</si>
  <si>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</si>
  <si>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</si>
  <si>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</si>
  <si>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</si>
  <si>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</si>
  <si>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</si>
  <si>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</si>
  <si>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</si>
  <si>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</si>
  <si>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</si>
  <si>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</si>
  <si>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</si>
  <si>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</si>
  <si>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</si>
  <si>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</si>
  <si>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</si>
  <si>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</si>
  <si>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</si>
  <si>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</si>
  <si>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</si>
  <si>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</si>
  <si>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</si>
  <si>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</si>
  <si>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</si>
  <si>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</si>
  <si>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</si>
  <si>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</si>
  <si>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</si>
  <si>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</si>
  <si>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</si>
  <si>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</si>
  <si>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</si>
  <si>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</si>
  <si>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</si>
  <si>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</si>
  <si>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</si>
  <si>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</si>
  <si>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</si>
  <si>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</si>
  <si>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</si>
  <si>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</si>
  <si>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</si>
  <si>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</si>
  <si>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</si>
  <si>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</si>
  <si>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</si>
  <si>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</si>
  <si>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</si>
  <si>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</si>
  <si>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</si>
  <si>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</si>
  <si>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</si>
  <si>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</si>
  <si>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</si>
  <si>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</si>
  <si>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</si>
  <si>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</si>
  <si>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</si>
  <si>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</si>
  <si>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</si>
  <si>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</si>
  <si>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</si>
  <si>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</si>
  <si>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</si>
  <si>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</si>
  <si>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</si>
  <si>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</si>
  <si>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</si>
  <si>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</si>
  <si>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</si>
  <si>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</si>
  <si>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</si>
  <si>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</si>
  <si>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</si>
  <si>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</si>
  <si>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</si>
  <si>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</si>
  <si>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</si>
  <si>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</si>
  <si>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</si>
  <si>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</si>
  <si>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</si>
  <si>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</si>
  <si>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</si>
  <si>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</si>
  <si>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</si>
  <si>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</si>
  <si>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</si>
  <si>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</si>
  <si>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</si>
  <si>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</si>
  <si>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</si>
  <si>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</si>
  <si>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</si>
  <si>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</si>
  <si>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</si>
  <si>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</si>
  <si>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</si>
  <si>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</si>
  <si>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</si>
  <si>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</si>
  <si>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</si>
  <si>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</si>
  <si>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</si>
  <si>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</si>
  <si>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</si>
  <si>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</si>
  <si>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</si>
  <si>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</si>
  <si>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</si>
  <si>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</si>
  <si>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</si>
  <si>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</si>
  <si>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</si>
  <si>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</si>
  <si>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</si>
  <si>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</si>
  <si>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</si>
  <si>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</si>
  <si>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</si>
  <si>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</si>
  <si>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</si>
  <si>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</si>
  <si>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</si>
  <si>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</si>
  <si>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</si>
  <si>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</si>
  <si>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</si>
  <si>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</si>
  <si>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</si>
  <si>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</si>
  <si>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</si>
  <si>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</si>
  <si>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</si>
  <si>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</si>
  <si>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</si>
  <si>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</si>
  <si>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</si>
  <si>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</si>
  <si>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</si>
  <si>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</si>
  <si>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</si>
  <si>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</si>
  <si>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</si>
  <si>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</si>
  <si>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</si>
  <si>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</si>
  <si>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</si>
  <si>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</si>
  <si>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</si>
  <si>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</si>
  <si>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</si>
  <si>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</si>
  <si>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</si>
  <si>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</si>
  <si>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</si>
  <si>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</si>
  <si>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</si>
  <si>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</si>
  <si>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</si>
  <si>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</si>
  <si>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</si>
  <si>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</si>
  <si>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</si>
  <si>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</si>
  <si>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</si>
  <si>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</si>
  <si>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</si>
  <si>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</si>
  <si>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</si>
  <si>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</si>
  <si>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</si>
  <si>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</si>
  <si>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</si>
  <si>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</si>
  <si>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</si>
  <si>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</si>
  <si>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</si>
  <si>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</si>
  <si>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</si>
  <si>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</si>
  <si>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</si>
  <si>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</si>
  <si>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</si>
  <si>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</si>
  <si>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</si>
  <si>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</si>
  <si>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</si>
  <si>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</si>
  <si>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</si>
  <si>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</si>
  <si>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</si>
  <si>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</si>
  <si>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</si>
  <si>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</si>
  <si>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</si>
  <si>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</si>
  <si>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</si>
  <si>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</si>
  <si>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</si>
  <si>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</si>
  <si>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</si>
  <si>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</si>
  <si>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</si>
  <si>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</si>
  <si>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</si>
  <si>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</si>
  <si>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</si>
  <si>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</si>
  <si>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</si>
  <si>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</si>
  <si>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</si>
  <si>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</si>
  <si>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</si>
  <si>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</si>
  <si>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</si>
  <si>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</si>
  <si>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</si>
  <si>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</si>
  <si>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</si>
  <si>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</si>
  <si>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</si>
  <si>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</si>
  <si>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</si>
  <si>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</si>
  <si>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</si>
  <si>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</si>
  <si>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</si>
  <si>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</si>
  <si>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</si>
  <si>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</si>
  <si>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</si>
  <si>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</si>
  <si>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</si>
  <si>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</si>
  <si>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</si>
  <si>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</si>
  <si>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</si>
  <si>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</si>
  <si>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</si>
  <si>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</si>
  <si>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</si>
  <si>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</si>
  <si>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</si>
  <si>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</si>
  <si>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</si>
  <si>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</si>
  <si>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</si>
  <si>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</si>
  <si>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</si>
  <si>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</si>
  <si>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</si>
  <si>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</si>
  <si>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</si>
  <si>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</si>
  <si>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</si>
  <si>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</si>
  <si>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</si>
  <si>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</si>
  <si>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</si>
  <si>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</si>
  <si>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</si>
  <si>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</si>
  <si>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</si>
  <si>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</si>
  <si>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</si>
  <si>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</si>
  <si>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</si>
  <si>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</si>
  <si>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</si>
  <si>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</si>
  <si>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</si>
  <si>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</si>
  <si>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</si>
  <si>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</si>
  <si>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</si>
  <si>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</si>
  <si>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</si>
  <si>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</si>
  <si>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</si>
  <si>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</si>
  <si>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</si>
  <si>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</si>
  <si>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</si>
  <si>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</si>
  <si>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</si>
  <si>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</si>
  <si>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</si>
  <si>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</si>
  <si>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</si>
  <si>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</si>
  <si>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</si>
  <si>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</si>
  <si>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</si>
  <si>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</si>
  <si>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</si>
  <si>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</si>
  <si>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</si>
  <si>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</si>
  <si>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</si>
  <si>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</si>
  <si>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</si>
  <si>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</si>
  <si>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</si>
  <si>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</si>
  <si>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</si>
  <si>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</si>
  <si>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</si>
  <si>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</si>
  <si>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</si>
  <si>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</si>
  <si>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</si>
  <si>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</si>
  <si>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</si>
  <si>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</si>
  <si>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</si>
  <si>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</si>
  <si>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</si>
  <si>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</si>
  <si>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</si>
  <si>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</si>
  <si>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</si>
  <si>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</si>
  <si>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</si>
  <si>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</si>
  <si>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</si>
  <si>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</si>
  <si>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</si>
  <si>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</si>
  <si>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</si>
  <si>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</si>
  <si>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</si>
  <si>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</si>
  <si>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</si>
  <si>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</si>
  <si>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</si>
  <si>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</si>
  <si>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</si>
  <si>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</si>
  <si>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</si>
  <si>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</si>
  <si>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</si>
  <si>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</si>
  <si>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</si>
  <si>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</si>
  <si>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</si>
  <si>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</si>
  <si>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</si>
  <si>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</si>
  <si>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</si>
  <si>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</si>
  <si>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</si>
  <si>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</si>
  <si>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</si>
  <si>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</si>
  <si>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</si>
  <si>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</si>
  <si>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</si>
  <si>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</si>
  <si>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</si>
  <si>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</si>
  <si>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</si>
  <si>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</si>
  <si>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</si>
  <si>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</si>
  <si>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</si>
  <si>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</si>
  <si>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</si>
  <si>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</si>
  <si>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</si>
  <si>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</si>
  <si>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</si>
  <si>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</si>
  <si>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</si>
  <si>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</si>
  <si>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</si>
  <si>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</si>
  <si>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</si>
  <si>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</si>
  <si>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</si>
  <si>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</si>
  <si>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</si>
  <si>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</si>
  <si>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</si>
  <si>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</si>
  <si>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</si>
  <si>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</si>
  <si>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</si>
  <si>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</si>
  <si>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</si>
  <si>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</si>
  <si>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</si>
  <si>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</si>
  <si>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</si>
  <si>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</si>
  <si>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</si>
  <si>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</si>
  <si>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</si>
  <si>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</si>
  <si>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</si>
  <si>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</si>
  <si>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</si>
  <si>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</si>
  <si>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</si>
  <si>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</si>
  <si>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</si>
  <si>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</si>
  <si>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</si>
  <si>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</si>
  <si>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</si>
  <si>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</si>
  <si>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</si>
  <si>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</si>
  <si>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</si>
  <si>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</si>
  <si>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</si>
  <si>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</si>
  <si>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</si>
  <si>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</si>
  <si>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</si>
  <si>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</si>
  <si>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</si>
  <si>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</si>
  <si>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</si>
  <si>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</si>
  <si>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</si>
  <si>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</si>
  <si>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</si>
  <si>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</si>
  <si>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</si>
  <si>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</si>
  <si>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</si>
  <si>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</si>
  <si>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</si>
  <si>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</si>
  <si>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</si>
  <si>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</si>
  <si>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</si>
  <si>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</si>
  <si>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</si>
  <si>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</si>
  <si>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</si>
  <si>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</si>
  <si>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</si>
  <si>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</si>
  <si>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</si>
  <si>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</si>
  <si>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</si>
  <si>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</si>
  <si>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</si>
  <si>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</si>
  <si>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</si>
  <si>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</si>
  <si>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</si>
  <si>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</si>
  <si>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</si>
  <si>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</si>
  <si>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</si>
  <si>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</si>
  <si>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</si>
  <si>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</si>
  <si>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</si>
  <si>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</si>
  <si>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</si>
  <si>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</si>
  <si>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</si>
  <si>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</si>
  <si>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</si>
  <si>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</si>
  <si>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</si>
  <si>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</si>
  <si>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</si>
  <si>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</si>
  <si>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</si>
  <si>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</si>
  <si>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</si>
  <si>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</si>
  <si>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</si>
  <si>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</si>
  <si>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</si>
  <si>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</si>
  <si>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</si>
  <si>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</si>
  <si>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</si>
  <si>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</si>
  <si>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</si>
  <si>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</si>
  <si>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</si>
  <si>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</si>
  <si>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</si>
  <si>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</si>
  <si>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</si>
  <si>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</si>
  <si>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</si>
  <si>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</si>
  <si>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</si>
  <si>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</si>
  <si>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</si>
  <si>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</si>
  <si>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</si>
  <si>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</si>
  <si>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</si>
  <si>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</si>
  <si>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</si>
  <si>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</si>
  <si>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</si>
  <si>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</si>
  <si>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</si>
  <si>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</si>
  <si>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</si>
  <si>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</si>
  <si>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</si>
  <si>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</si>
  <si>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</si>
  <si>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</si>
  <si>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</si>
  <si>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</si>
  <si>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</si>
  <si>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</si>
  <si>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</si>
  <si>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</si>
  <si>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</si>
  <si>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</si>
  <si>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</si>
  <si>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</si>
  <si>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</si>
  <si>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</si>
  <si>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</si>
  <si>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</si>
  <si>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</si>
  <si>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</si>
  <si>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</si>
  <si>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</si>
  <si>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</si>
  <si>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</si>
  <si>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</si>
  <si>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</si>
  <si>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</si>
  <si>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</si>
  <si>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</si>
  <si>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</si>
  <si>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</si>
  <si>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</si>
  <si>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</si>
  <si>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</si>
  <si>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</si>
  <si>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</si>
  <si>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</si>
  <si>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</si>
  <si>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</si>
  <si>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</si>
  <si>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</si>
  <si>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</si>
  <si>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</si>
  <si>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</si>
  <si>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</si>
  <si>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</si>
  <si>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</si>
  <si>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</si>
  <si>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</si>
  <si>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</si>
  <si>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</si>
  <si>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</si>
  <si>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</si>
  <si>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</si>
  <si>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</si>
  <si>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</si>
  <si>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</si>
  <si>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</si>
  <si>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</si>
  <si>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</si>
  <si>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</si>
  <si>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</si>
  <si>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</si>
  <si>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</si>
  <si>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</si>
  <si>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</si>
  <si>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</si>
  <si>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</si>
  <si>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</si>
  <si>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</si>
  <si>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</si>
  <si>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</si>
  <si>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</si>
  <si>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</si>
  <si>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</si>
  <si>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</si>
  <si>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</si>
  <si>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</si>
  <si>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</si>
  <si>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</si>
  <si>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</si>
  <si>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</si>
  <si>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</si>
  <si>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</si>
  <si>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</si>
  <si>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</si>
  <si>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</si>
  <si>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</si>
  <si>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</si>
  <si>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</si>
  <si>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</si>
  <si>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</si>
  <si>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</si>
  <si>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</si>
  <si>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</si>
  <si>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</si>
  <si>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</si>
  <si>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</si>
  <si>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</si>
  <si>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</si>
  <si>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</si>
  <si>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</si>
  <si>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</si>
  <si>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</si>
  <si>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</si>
  <si>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</si>
  <si>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</si>
  <si>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</si>
  <si>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</si>
  <si>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</si>
  <si>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</si>
  <si>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</si>
  <si>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</si>
  <si>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</si>
  <si>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</si>
  <si>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</si>
  <si>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</si>
  <si>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</si>
  <si>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</si>
  <si>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</si>
  <si>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</si>
  <si>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</si>
  <si>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</si>
  <si>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</si>
  <si>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</si>
  <si>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</si>
  <si>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</si>
  <si>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</si>
  <si>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</si>
  <si>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</si>
  <si>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</si>
  <si>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</si>
  <si>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</si>
  <si>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</si>
  <si>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</si>
  <si>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</si>
  <si>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</si>
  <si>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</si>
  <si>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</si>
  <si>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</si>
  <si>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</si>
  <si>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</si>
  <si>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</si>
  <si>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</si>
  <si>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</si>
  <si>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</si>
  <si>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</si>
  <si>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</si>
  <si>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</si>
  <si>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</si>
  <si>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</si>
  <si>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</si>
  <si>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</si>
  <si>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</si>
  <si>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</si>
  <si>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</si>
  <si>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</si>
  <si>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</si>
  <si>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</si>
  <si>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</si>
  <si>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</si>
  <si>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</si>
  <si>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</si>
  <si>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</si>
  <si>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</si>
  <si>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</si>
  <si>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</si>
  <si>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</si>
  <si>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</si>
  <si>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</si>
  <si>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</si>
  <si>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</si>
  <si>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</si>
  <si>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</si>
  <si>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</si>
  <si>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</si>
  <si>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</si>
  <si>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</si>
  <si>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</si>
  <si>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</si>
  <si>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</si>
  <si>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</si>
  <si>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</si>
  <si>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</si>
  <si>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</si>
  <si>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</si>
  <si>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</si>
  <si>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</si>
  <si>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</si>
  <si>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</si>
  <si>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</si>
  <si>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</si>
  <si>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</si>
  <si>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</si>
  <si>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</si>
  <si>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</si>
  <si>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</si>
  <si>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</si>
  <si>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</si>
  <si>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</si>
  <si>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</si>
  <si>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</si>
  <si>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</si>
  <si>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</si>
  <si>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</si>
  <si>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</si>
  <si>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</si>
  <si>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</si>
  <si>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</si>
  <si>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</si>
  <si>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</si>
  <si>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</si>
  <si>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</si>
  <si>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</si>
  <si>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</si>
  <si>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</si>
  <si>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</si>
  <si>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</si>
  <si>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</si>
  <si>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</si>
  <si>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</si>
  <si>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</si>
  <si>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</si>
  <si>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</si>
  <si>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</si>
  <si>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</si>
  <si>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</si>
  <si>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</si>
  <si>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</si>
  <si>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</si>
  <si>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</si>
  <si>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</si>
  <si>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</si>
  <si>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</si>
  <si>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</si>
  <si>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</si>
  <si>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</si>
  <si>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</si>
  <si>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</si>
  <si>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</si>
  <si>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</si>
  <si>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</si>
  <si>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</si>
  <si>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</si>
  <si>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</si>
  <si>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</si>
  <si>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</si>
  <si>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</si>
  <si>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</si>
  <si>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</si>
  <si>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</si>
  <si>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</si>
  <si>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</si>
  <si>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</si>
  <si>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</si>
  <si>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</si>
  <si>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</si>
  <si>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</si>
  <si>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</si>
  <si>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</si>
  <si>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</si>
  <si>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</si>
  <si>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</si>
  <si>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</si>
  <si>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</si>
  <si>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</si>
  <si>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</si>
  <si>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</si>
  <si>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</si>
  <si>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</si>
  <si>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</si>
  <si>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</si>
  <si>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</si>
  <si>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</si>
  <si>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</si>
  <si>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</si>
  <si>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</si>
  <si>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</si>
  <si>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</si>
  <si>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</si>
  <si>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</si>
  <si>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</si>
  <si>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</si>
  <si>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</si>
  <si>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</si>
  <si>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</si>
  <si>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</si>
  <si>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</si>
  <si>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</si>
  <si>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</si>
  <si>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</si>
  <si>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</si>
  <si>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</si>
  <si>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</si>
  <si>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</si>
  <si>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</si>
  <si>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</si>
  <si>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</si>
  <si>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</si>
  <si>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</si>
  <si>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</si>
  <si>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</si>
  <si>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</si>
  <si>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</si>
  <si>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</si>
  <si>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</si>
  <si>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</si>
  <si>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</si>
  <si>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</si>
  <si>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</si>
  <si>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</si>
  <si>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</si>
  <si>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</si>
  <si>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</si>
  <si>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</si>
  <si>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</si>
  <si>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</si>
  <si>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</si>
  <si>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</si>
  <si>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</si>
  <si>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</si>
  <si>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</si>
  <si>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</si>
  <si>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</si>
  <si>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</si>
  <si>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</si>
  <si>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</si>
  <si>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</si>
  <si>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</si>
  <si>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</si>
  <si>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</si>
  <si>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</si>
  <si>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</si>
  <si>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</si>
  <si>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</si>
  <si>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</si>
  <si>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</si>
  <si>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</si>
  <si>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</si>
  <si>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</si>
  <si>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</si>
  <si>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</si>
  <si>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</si>
  <si>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</si>
  <si>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</si>
  <si>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</si>
  <si>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</si>
  <si>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</si>
  <si>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</si>
  <si>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</si>
  <si>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</si>
  <si>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</si>
  <si>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</si>
  <si>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</si>
  <si>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</si>
  <si>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</si>
  <si>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</si>
  <si>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</si>
  <si>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</si>
  <si>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</si>
  <si>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</si>
  <si>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</si>
  <si>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</si>
  <si>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</si>
  <si>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</si>
  <si>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</si>
  <si>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</si>
  <si>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</si>
  <si>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</si>
  <si>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</si>
  <si>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</si>
  <si>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</si>
  <si>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</si>
  <si>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</si>
  <si>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</si>
  <si>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</si>
  <si>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</si>
  <si>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</si>
  <si>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</si>
  <si>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</si>
  <si>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</si>
  <si>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</si>
  <si>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</si>
  <si>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</si>
  <si>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</si>
  <si>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</si>
  <si>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</si>
  <si>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</si>
  <si>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</si>
  <si>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</si>
  <si>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</si>
  <si>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</si>
  <si>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</si>
  <si>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</si>
  <si>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</si>
  <si>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</si>
  <si>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</si>
  <si>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</si>
  <si>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</si>
  <si>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</si>
  <si>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</si>
  <si>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</si>
  <si>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</si>
  <si>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</si>
  <si>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</si>
  <si>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</si>
  <si>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</si>
  <si>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</si>
  <si>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</si>
  <si>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</si>
  <si>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</si>
  <si>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</si>
  <si>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</si>
  <si>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</si>
  <si>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</si>
  <si>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</si>
  <si>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</si>
  <si>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</si>
  <si>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</si>
  <si>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</si>
  <si>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</si>
  <si>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</si>
  <si>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</si>
  <si>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</si>
  <si>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</si>
  <si>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</si>
  <si>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</si>
  <si>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</si>
  <si>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</si>
  <si>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</si>
  <si>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</si>
  <si>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</si>
  <si>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</si>
  <si>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</si>
  <si>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</si>
  <si>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</si>
  <si>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</si>
  <si>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</si>
  <si>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</si>
  <si>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</si>
  <si>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</si>
  <si>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</si>
  <si>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</si>
  <si>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</si>
  <si>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</si>
  <si>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</si>
  <si>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</si>
  <si>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</si>
  <si>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</si>
  <si>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</si>
  <si>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</si>
  <si>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</si>
  <si>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</si>
  <si>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</si>
  <si>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</si>
  <si>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</si>
  <si>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</si>
  <si>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</si>
  <si>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</si>
  <si>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</si>
  <si>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</si>
  <si>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</si>
  <si>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</si>
  <si>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</si>
  <si>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</si>
  <si>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</si>
  <si>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</si>
  <si>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</si>
  <si>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</si>
  <si>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</si>
  <si>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</si>
  <si>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</si>
  <si>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</si>
  <si>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</si>
  <si>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</si>
  <si>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</si>
  <si>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</si>
  <si>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</si>
  <si>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</si>
  <si>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</si>
  <si>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</si>
  <si>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</si>
  <si>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</si>
  <si>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</si>
  <si>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</si>
  <si>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</si>
  <si>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</si>
  <si>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</si>
  <si>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</si>
  <si>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</si>
  <si>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</si>
  <si>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</si>
  <si>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</si>
  <si>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</si>
  <si>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</si>
  <si>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</si>
  <si>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</si>
  <si>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</si>
  <si>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</si>
  <si>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</si>
  <si>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</si>
  <si>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</si>
  <si>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</si>
  <si>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</si>
  <si>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</si>
  <si>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</si>
  <si>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</si>
  <si>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</si>
  <si>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</si>
  <si>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</si>
  <si>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</si>
  <si>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</si>
  <si>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</si>
  <si>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</si>
  <si>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</si>
  <si>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</si>
  <si>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</si>
  <si>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</si>
  <si>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</si>
  <si>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</si>
  <si>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</si>
  <si>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</si>
  <si>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</si>
  <si>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</si>
  <si>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</si>
  <si>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</si>
  <si>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</si>
  <si>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</si>
  <si>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</si>
  <si>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</si>
  <si>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</si>
  <si>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</si>
  <si>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</si>
  <si>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</si>
  <si>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</si>
  <si>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</si>
  <si>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</si>
  <si>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</si>
  <si>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</si>
  <si>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</si>
  <si>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</si>
  <si>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</si>
  <si>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</si>
  <si>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</si>
  <si>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</si>
  <si>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</si>
  <si>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</si>
  <si>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</si>
  <si>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</si>
  <si>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</si>
  <si>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</si>
  <si>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</si>
  <si>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</si>
  <si>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</si>
  <si>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</si>
  <si>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</si>
  <si>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</si>
  <si>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</si>
  <si>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</si>
  <si>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</si>
  <si>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</si>
  <si>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</si>
  <si>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</si>
  <si>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</si>
  <si>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</si>
  <si>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</si>
  <si>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</si>
  <si>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</si>
  <si>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</si>
  <si>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</si>
  <si>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</si>
  <si>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</si>
  <si>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</si>
  <si>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</si>
  <si>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</si>
  <si>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</si>
  <si>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</si>
  <si>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</si>
  <si>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</si>
  <si>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</si>
  <si>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</si>
  <si>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</si>
  <si>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</si>
  <si>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</si>
  <si>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</si>
  <si>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</si>
  <si>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</si>
  <si>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</si>
  <si>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</si>
  <si>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</si>
  <si>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</si>
  <si>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</si>
  <si>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</si>
  <si>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</si>
  <si>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</si>
  <si>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</si>
  <si>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</si>
  <si>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</si>
  <si>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</si>
  <si>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</si>
  <si>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</si>
  <si>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</si>
  <si>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</si>
  <si>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</si>
  <si>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</si>
  <si>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</si>
  <si>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</si>
  <si>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</si>
  <si>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</si>
  <si>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</si>
  <si>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</si>
  <si>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</si>
  <si>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</si>
  <si>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</si>
  <si>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</si>
  <si>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</si>
  <si>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</si>
  <si>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</si>
  <si>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</si>
  <si>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</si>
  <si>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</si>
  <si>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</si>
  <si>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</si>
  <si>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</si>
  <si>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</si>
  <si>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</si>
  <si>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</si>
  <si>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</si>
  <si>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</si>
  <si>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</si>
  <si>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</si>
  <si>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</si>
  <si>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</si>
  <si>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</si>
  <si>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</si>
  <si>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</si>
  <si>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</si>
  <si>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</si>
  <si>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</si>
  <si>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</si>
  <si>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</si>
  <si>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</si>
  <si>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</si>
  <si>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</si>
  <si>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</si>
  <si>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</si>
  <si>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</si>
  <si>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</si>
  <si>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</si>
  <si>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</si>
  <si>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</si>
  <si>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</si>
  <si>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</si>
  <si>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</si>
  <si>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</si>
  <si>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</si>
  <si>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</si>
  <si>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</si>
  <si>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</si>
  <si>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</si>
  <si>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</si>
  <si>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</si>
  <si>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</si>
  <si>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</si>
  <si>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</si>
  <si>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</si>
  <si>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</si>
  <si>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</si>
  <si>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</si>
  <si>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</si>
  <si>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</si>
  <si>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</si>
  <si>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</si>
  <si>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</si>
  <si>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</si>
  <si>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</si>
  <si>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</si>
  <si>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</si>
  <si>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</si>
  <si>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</si>
  <si>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</si>
  <si>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</si>
  <si>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</si>
  <si>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</si>
  <si>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</si>
  <si>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</si>
  <si>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</si>
  <si>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</si>
  <si>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</si>
  <si>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</si>
  <si>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</si>
  <si>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</si>
  <si>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</si>
  <si>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</si>
  <si>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</si>
  <si>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</si>
  <si>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</si>
  <si>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</si>
  <si>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</si>
  <si>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</si>
  <si>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</si>
  <si>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</si>
  <si>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</si>
  <si>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</si>
  <si>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</si>
  <si>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</si>
  <si>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</si>
  <si>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</si>
  <si>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</si>
  <si>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</si>
  <si>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</si>
  <si>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</si>
  <si>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</si>
  <si>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</si>
  <si>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</si>
  <si>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</si>
  <si>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</si>
  <si>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</si>
  <si>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</si>
  <si>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</si>
  <si>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</si>
  <si>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</si>
  <si>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</si>
  <si>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</si>
  <si>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</si>
  <si>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</si>
  <si>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</si>
  <si>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</si>
  <si>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</si>
  <si>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</si>
  <si>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</si>
  <si>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</si>
  <si>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</si>
  <si>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</si>
  <si>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</si>
  <si>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</si>
  <si>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</si>
  <si>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</si>
  <si>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</si>
  <si>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</si>
  <si>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</si>
  <si>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</si>
  <si>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</si>
  <si>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</si>
  <si>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</si>
  <si>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</si>
  <si>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</si>
  <si>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</si>
  <si>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</si>
  <si>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</si>
  <si>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</si>
  <si>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</si>
  <si>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</si>
  <si>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</si>
  <si>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</si>
  <si>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</si>
  <si>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</si>
  <si>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</si>
  <si>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</si>
  <si>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</si>
  <si>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</si>
  <si>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</si>
  <si>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</si>
  <si>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</si>
  <si>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</si>
  <si>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</si>
  <si>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</si>
  <si>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</si>
  <si>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</si>
  <si>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</si>
  <si>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</si>
  <si>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</si>
  <si>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</si>
  <si>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</si>
  <si>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</si>
  <si>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</si>
  <si>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</si>
  <si>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</si>
  <si>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</si>
  <si>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</si>
  <si>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</si>
  <si>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</si>
  <si>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</si>
  <si>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</si>
  <si>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</si>
  <si>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</si>
  <si>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</si>
  <si>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</si>
  <si>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</si>
  <si>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</si>
  <si>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</si>
  <si>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</si>
  <si>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</si>
  <si>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</si>
  <si>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</si>
  <si>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</si>
  <si>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</si>
  <si>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</si>
  <si>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</si>
  <si>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</si>
  <si>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</si>
  <si>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</si>
  <si>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</si>
  <si>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</si>
  <si>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</si>
  <si>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</si>
  <si>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</si>
  <si>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</si>
  <si>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</si>
  <si>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</si>
  <si>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</si>
  <si>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</si>
  <si>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</si>
  <si>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</si>
  <si>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</si>
  <si>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</si>
  <si>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</si>
  <si>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</si>
  <si>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</si>
  <si>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</si>
  <si>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</si>
  <si>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</si>
  <si>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</si>
  <si>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</si>
  <si>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</si>
  <si>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</si>
  <si>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</si>
  <si>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</si>
  <si>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</si>
  <si>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</si>
  <si>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</si>
  <si>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</si>
  <si>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</si>
  <si>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</si>
  <si>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</si>
  <si>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</si>
  <si>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</si>
  <si>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</si>
  <si>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</si>
  <si>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</si>
  <si>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</si>
  <si>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</si>
  <si>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</si>
  <si>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</si>
  <si>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</si>
  <si>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</si>
  <si>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</si>
  <si>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</si>
  <si>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</si>
  <si>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</si>
  <si>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</si>
  <si>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</si>
  <si>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</si>
  <si>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</si>
  <si>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</si>
  <si>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</si>
  <si>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</si>
  <si>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</si>
  <si>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</si>
  <si>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</si>
  <si>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</si>
  <si>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</si>
  <si>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</si>
  <si>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</si>
  <si>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</si>
  <si>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</si>
  <si>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</si>
  <si>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</si>
  <si>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</si>
  <si>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</si>
  <si>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</si>
  <si>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</si>
  <si>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</si>
  <si>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</si>
  <si>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</si>
  <si>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</si>
  <si>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</si>
  <si>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</si>
  <si>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</si>
  <si>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</si>
  <si>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</si>
  <si>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</si>
  <si>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</si>
  <si>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</si>
  <si>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</si>
  <si>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</si>
  <si>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</si>
  <si>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</si>
  <si>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</si>
  <si>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</si>
  <si>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</si>
  <si>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</si>
  <si>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</si>
  <si>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</si>
  <si>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</si>
  <si>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</si>
  <si>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</si>
  <si>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</si>
  <si>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</si>
  <si>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</si>
  <si>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</si>
  <si>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</si>
  <si>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</si>
  <si>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</si>
  <si>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</si>
  <si>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</si>
  <si>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</si>
  <si>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</si>
  <si>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</si>
  <si>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</si>
  <si>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</si>
  <si>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</si>
  <si>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</si>
  <si>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</si>
  <si>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</si>
  <si>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</si>
  <si>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</si>
  <si>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</si>
  <si>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</si>
  <si>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</si>
  <si>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</si>
  <si>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</si>
  <si>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</si>
  <si>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</si>
  <si>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</si>
  <si>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</si>
  <si>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</si>
  <si>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</si>
  <si>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</si>
  <si>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</si>
  <si>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</si>
  <si>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</si>
  <si>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</si>
  <si>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</si>
  <si>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</si>
  <si>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</si>
  <si>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</si>
  <si>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</si>
  <si>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</si>
  <si>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</si>
  <si>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</si>
  <si>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</si>
  <si>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</si>
  <si>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</si>
  <si>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</si>
  <si>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</si>
  <si>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</si>
  <si>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</si>
  <si>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</si>
  <si>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</si>
  <si>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</si>
  <si>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</si>
  <si>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</si>
  <si>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</si>
  <si>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</si>
  <si>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</si>
  <si>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</si>
  <si>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</si>
  <si>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</si>
  <si>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</si>
  <si>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</si>
  <si>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</si>
  <si>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</si>
  <si>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</si>
  <si>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</si>
  <si>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</si>
  <si>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</si>
  <si>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</si>
  <si>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</si>
  <si>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</si>
  <si>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</si>
  <si>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</si>
  <si>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</si>
  <si>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</si>
  <si>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</si>
  <si>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</si>
  <si>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</si>
  <si>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</si>
  <si>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</si>
  <si>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</si>
  <si>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</si>
  <si>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</si>
  <si>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</si>
  <si>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</si>
  <si>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</si>
  <si>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</si>
  <si>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</si>
  <si>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</si>
  <si>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</si>
  <si>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</si>
  <si>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</si>
  <si>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</si>
  <si>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</si>
  <si>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</si>
  <si>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</si>
  <si>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</si>
  <si>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</si>
  <si>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</si>
  <si>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</si>
  <si>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</si>
  <si>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</si>
  <si>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</si>
  <si>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</si>
  <si>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</si>
  <si>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</si>
  <si>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</si>
  <si>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</si>
  <si>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</si>
  <si>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</si>
  <si>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</si>
  <si>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</si>
  <si>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</si>
  <si>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</si>
  <si>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</si>
  <si>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</si>
  <si>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</si>
  <si>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</si>
  <si>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</si>
  <si>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</si>
  <si>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</si>
  <si>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</si>
  <si>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</si>
  <si>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</si>
  <si>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</si>
  <si>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</si>
  <si>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</si>
  <si>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</si>
  <si>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</si>
  <si>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</si>
  <si>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</si>
  <si>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</si>
  <si>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</si>
  <si>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</si>
  <si>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</si>
  <si>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</si>
  <si>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</si>
  <si>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</si>
  <si>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</si>
  <si>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</si>
  <si>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</si>
  <si>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</si>
  <si>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</si>
  <si>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</si>
  <si>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</si>
  <si>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</si>
  <si>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</si>
  <si>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</si>
  <si>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</si>
  <si>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</si>
  <si>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</si>
  <si>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</si>
  <si>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</si>
  <si>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</si>
  <si>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</si>
  <si>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</si>
  <si>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</si>
  <si>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</si>
  <si>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</si>
  <si>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</si>
  <si>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</si>
  <si>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</si>
  <si>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</si>
  <si>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</si>
  <si>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</si>
  <si>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</si>
  <si>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</si>
  <si>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</si>
  <si>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</si>
  <si>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</si>
  <si>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</si>
  <si>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</si>
  <si>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</si>
  <si>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</si>
  <si>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</si>
  <si>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</si>
  <si>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</si>
  <si>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</si>
  <si>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</si>
  <si>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</si>
  <si>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</si>
  <si>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</si>
  <si>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</si>
  <si>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</si>
  <si>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</si>
  <si>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</si>
  <si>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</si>
  <si>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</si>
  <si>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</si>
  <si>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</si>
  <si>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</si>
  <si>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</si>
  <si>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</si>
  <si>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</si>
  <si>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</si>
  <si>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</si>
  <si>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</si>
  <si>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</si>
  <si>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</si>
  <si>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</si>
  <si>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</si>
  <si>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</si>
  <si>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</si>
  <si>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</si>
  <si>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</si>
  <si>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</si>
  <si>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</si>
  <si>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</si>
  <si>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</si>
  <si>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</si>
  <si>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</si>
  <si>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</si>
  <si>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</si>
  <si>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</si>
  <si>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</si>
  <si>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</si>
  <si>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</si>
  <si>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</si>
  <si>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</si>
  <si>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</si>
  <si>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</si>
  <si>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</si>
  <si>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</si>
  <si>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</si>
  <si>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</si>
  <si>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</si>
  <si>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</si>
  <si>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</si>
  <si>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</si>
  <si>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</si>
  <si>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</si>
  <si>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</si>
  <si>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</si>
  <si>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</si>
  <si>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</si>
  <si>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</si>
  <si>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</si>
  <si>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</si>
  <si>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</si>
  <si>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</si>
  <si>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</si>
  <si>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</si>
  <si>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</si>
  <si>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</si>
  <si>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</si>
  <si>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</si>
  <si>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</si>
  <si>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</si>
  <si>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</si>
  <si>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</si>
  <si>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</si>
  <si>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</si>
  <si>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</si>
  <si>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</si>
  <si>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</si>
  <si>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</si>
  <si>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</si>
  <si>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</si>
  <si>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</si>
  <si>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</si>
  <si>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</si>
  <si>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</si>
  <si>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</si>
  <si>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</si>
  <si>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</si>
  <si>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</si>
  <si>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</si>
  <si>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</si>
  <si>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</si>
  <si>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</si>
  <si>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</si>
  <si>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</si>
  <si>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</si>
  <si>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</si>
  <si>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</si>
  <si>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</si>
  <si>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</si>
  <si>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</si>
  <si>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</si>
  <si>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</si>
  <si>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</si>
  <si>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</si>
  <si>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</si>
  <si>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</si>
  <si>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</si>
  <si>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</si>
  <si>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</si>
  <si>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</si>
  <si>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</si>
  <si>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</si>
  <si>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</si>
  <si>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</si>
  <si>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</si>
  <si>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</si>
  <si>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</si>
  <si>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</si>
  <si>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</si>
  <si>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</si>
  <si>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</si>
  <si>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</si>
  <si>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</si>
  <si>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</si>
  <si>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</si>
  <si>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</si>
  <si>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</si>
  <si>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</si>
  <si>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</si>
  <si>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</si>
  <si>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</si>
  <si>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</si>
  <si>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</si>
  <si>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</si>
  <si>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</si>
  <si>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</si>
  <si>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</si>
  <si>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</si>
  <si>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</si>
  <si>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</si>
  <si>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</si>
  <si>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</si>
  <si>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</si>
  <si>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</si>
  <si>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</si>
  <si>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</si>
  <si>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</si>
  <si>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</si>
  <si>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</si>
  <si>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</si>
  <si>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</si>
  <si>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</si>
  <si>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</si>
  <si>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</si>
  <si>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</si>
  <si>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</si>
  <si>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</si>
  <si>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</si>
  <si>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</si>
  <si>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</si>
  <si>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</si>
  <si>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</si>
  <si>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</si>
  <si>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</si>
  <si>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</si>
  <si>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</si>
  <si>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</si>
  <si>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</si>
  <si>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</si>
  <si>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</si>
  <si>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</si>
  <si>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</si>
  <si>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</si>
  <si>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</si>
  <si>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</si>
  <si>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</si>
  <si>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</si>
  <si>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</si>
  <si>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</si>
  <si>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</si>
  <si>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</si>
  <si>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</si>
  <si>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</si>
  <si>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</si>
  <si>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</si>
  <si>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</si>
  <si>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</si>
  <si>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</si>
  <si>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</si>
  <si>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</si>
  <si>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</si>
  <si>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</si>
  <si>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</si>
  <si>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</si>
  <si>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</si>
  <si>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</si>
  <si>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</si>
  <si>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</si>
  <si>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</si>
  <si>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</si>
  <si>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</si>
  <si>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</si>
  <si>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</si>
  <si>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</si>
  <si>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</si>
  <si>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</si>
  <si>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</si>
  <si>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</si>
  <si>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</si>
  <si>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</si>
  <si>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</si>
  <si>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</si>
  <si>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</si>
  <si>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</si>
  <si>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</si>
  <si>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</si>
  <si>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</si>
  <si>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</si>
  <si>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</si>
  <si>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</si>
  <si>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</si>
  <si>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</si>
  <si>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</si>
  <si>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</si>
  <si>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</si>
  <si>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</si>
  <si>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</si>
  <si>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</si>
  <si>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</si>
  <si>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</si>
  <si>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</si>
  <si>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</si>
  <si>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</si>
  <si>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</si>
  <si>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</si>
  <si>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</si>
  <si>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</si>
  <si>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</si>
  <si>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</si>
  <si>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</si>
  <si>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</si>
  <si>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</si>
  <si>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</si>
  <si>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</si>
  <si>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</si>
  <si>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</si>
  <si>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</si>
  <si>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</si>
  <si>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</si>
  <si>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</si>
  <si>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</si>
  <si>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</si>
  <si>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</si>
  <si>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</si>
  <si>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</si>
  <si>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</si>
  <si>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</si>
  <si>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</si>
  <si>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</si>
  <si>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</si>
  <si>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</si>
  <si>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</si>
  <si>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</si>
  <si>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</si>
  <si>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</si>
  <si>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</si>
  <si>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</si>
  <si>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</si>
  <si>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</si>
  <si>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</si>
  <si>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</si>
  <si>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</si>
  <si>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</si>
  <si>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</si>
  <si>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</si>
  <si>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</si>
  <si>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</si>
  <si>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</si>
  <si>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</si>
  <si>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</si>
  <si>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</si>
  <si>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</si>
  <si>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</si>
  <si>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</si>
  <si>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</si>
  <si>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</si>
  <si>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</si>
  <si>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</si>
  <si>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</si>
  <si>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</si>
  <si>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</si>
  <si>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</si>
  <si>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</si>
  <si>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</si>
  <si>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</si>
  <si>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</si>
  <si>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</si>
  <si>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</si>
  <si>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</si>
  <si>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</si>
  <si>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</si>
  <si>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</si>
  <si>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</si>
  <si>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</si>
  <si>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</si>
  <si>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</si>
  <si>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</si>
  <si>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</si>
  <si>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</si>
  <si>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</si>
  <si>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</si>
  <si>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</si>
  <si>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</si>
  <si>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</si>
  <si>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</si>
  <si>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</si>
  <si>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</si>
  <si>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</si>
  <si>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</si>
  <si>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</si>
  <si>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</si>
  <si>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</si>
  <si>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</si>
  <si>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</si>
  <si>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</si>
  <si>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</si>
  <si>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</si>
  <si>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</si>
  <si>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</si>
  <si>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</si>
  <si>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</si>
  <si>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</si>
  <si>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</si>
  <si>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</si>
  <si>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</si>
  <si>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</si>
  <si>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</si>
  <si>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</si>
  <si>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</si>
  <si>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</si>
  <si>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</si>
  <si>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</si>
  <si>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</si>
  <si>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</si>
  <si>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</si>
  <si>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</si>
  <si>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</si>
  <si>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</si>
  <si>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</si>
  <si>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</si>
  <si>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</si>
  <si>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</si>
  <si>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</si>
  <si>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</si>
  <si>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</si>
  <si>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</si>
  <si>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</si>
  <si>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</si>
  <si>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</si>
  <si>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</si>
  <si>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</si>
  <si>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</si>
  <si>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</si>
  <si>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</si>
  <si>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</si>
  <si>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</si>
  <si>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</si>
  <si>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</si>
  <si>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</si>
  <si>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</si>
  <si>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</si>
  <si>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</si>
  <si>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</si>
  <si>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</si>
  <si>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</si>
  <si>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</si>
  <si>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</si>
  <si>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</si>
  <si>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</si>
  <si>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</si>
  <si>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</si>
  <si>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</si>
  <si>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</si>
  <si>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</si>
  <si>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</si>
  <si>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</si>
  <si>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</si>
  <si>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</si>
  <si>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</si>
  <si>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</si>
  <si>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</si>
  <si>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</si>
  <si>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</si>
  <si>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</si>
  <si>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</si>
  <si>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</si>
  <si>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</si>
  <si>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</si>
  <si>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</si>
  <si>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</si>
  <si>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</si>
  <si>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</si>
  <si>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</si>
  <si>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</si>
  <si>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</si>
  <si>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</si>
  <si>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</si>
  <si>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</si>
  <si>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</si>
  <si>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</si>
  <si>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</si>
  <si>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</si>
  <si>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</si>
  <si>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</si>
  <si>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</si>
  <si>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</si>
  <si>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</si>
  <si>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</si>
  <si>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</si>
  <si>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</si>
  <si>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</si>
  <si>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</si>
  <si>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</si>
  <si>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</si>
  <si>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</si>
  <si>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</si>
  <si>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</si>
  <si>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</si>
  <si>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</si>
  <si>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</si>
  <si>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</si>
  <si>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</si>
  <si>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</si>
  <si>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</si>
  <si>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</si>
  <si>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</si>
  <si>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</si>
  <si>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</si>
  <si>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</si>
  <si>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</si>
  <si>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</si>
  <si>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</si>
  <si>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</si>
  <si>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</si>
  <si>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</si>
  <si>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</si>
  <si>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</si>
  <si>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</si>
  <si>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</si>
  <si>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</si>
  <si>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</si>
  <si>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</si>
  <si>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</si>
  <si>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</si>
  <si>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</si>
  <si>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</si>
  <si>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</si>
  <si>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</si>
  <si>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</si>
  <si>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</si>
  <si>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</si>
  <si>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</si>
  <si>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</si>
  <si>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</si>
  <si>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</si>
  <si>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</si>
  <si>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</si>
  <si>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</si>
  <si>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</si>
  <si>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</si>
  <si>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</si>
  <si>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</si>
  <si>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</si>
  <si>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</si>
  <si>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</si>
  <si>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</si>
  <si>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</si>
  <si>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</si>
  <si>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</si>
  <si>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</si>
  <si>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</si>
  <si>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</si>
  <si>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</si>
  <si>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</si>
  <si>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</si>
  <si>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</si>
  <si>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</si>
  <si>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</si>
  <si>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</si>
  <si>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</si>
  <si>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</si>
  <si>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</si>
  <si>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</si>
  <si>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</si>
  <si>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</si>
  <si>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</si>
  <si>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</si>
  <si>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</si>
  <si>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</si>
  <si>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</si>
  <si>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</si>
  <si>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</si>
  <si>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</si>
  <si>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</si>
  <si>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</si>
  <si>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</si>
  <si>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</si>
  <si>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</si>
  <si>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</si>
  <si>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</si>
  <si>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</si>
  <si>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</si>
  <si>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</si>
  <si>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</si>
  <si>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</si>
  <si>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</si>
  <si>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</si>
  <si>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</si>
  <si>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</si>
  <si>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</si>
  <si>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</si>
  <si>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</si>
  <si>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</si>
  <si>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</si>
  <si>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</si>
  <si>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</si>
  <si>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</si>
  <si>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</si>
  <si>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</si>
  <si>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</si>
  <si>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</si>
  <si>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</si>
  <si>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</si>
  <si>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</si>
  <si>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</si>
  <si>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</si>
  <si>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</si>
  <si>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</si>
  <si>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</si>
  <si>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</si>
  <si>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</si>
  <si>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</si>
  <si>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</si>
  <si>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</si>
  <si>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</si>
  <si>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</si>
  <si>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</si>
  <si>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</si>
  <si>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</si>
  <si>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</si>
  <si>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</si>
  <si>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</si>
  <si>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</si>
  <si>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</si>
  <si>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</si>
  <si>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</si>
  <si>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</si>
  <si>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</si>
  <si>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</si>
  <si>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</si>
  <si>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</si>
  <si>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</si>
  <si>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</si>
  <si>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</si>
  <si>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</si>
  <si>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</si>
  <si>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</si>
  <si>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</si>
  <si>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</si>
  <si>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</si>
  <si>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</si>
  <si>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</si>
  <si>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</si>
  <si>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</si>
  <si>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</si>
  <si>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</si>
  <si>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</si>
  <si>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</si>
  <si>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</si>
  <si>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</si>
  <si>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</si>
  <si>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</si>
  <si>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</si>
  <si>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</si>
  <si>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</si>
  <si>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</si>
  <si>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</si>
  <si>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</si>
  <si>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</si>
  <si>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</si>
  <si>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</si>
  <si>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</si>
  <si>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</si>
  <si>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</si>
  <si>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</si>
  <si>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</si>
  <si>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</si>
  <si>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</si>
  <si>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</si>
  <si>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</si>
  <si>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</si>
  <si>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</si>
  <si>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</si>
  <si>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</si>
  <si>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</si>
  <si>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</si>
  <si>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</si>
  <si>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</si>
  <si>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</si>
  <si>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</si>
  <si>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</si>
  <si>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</si>
  <si>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</si>
  <si>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</si>
  <si>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</si>
  <si>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</si>
  <si>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</si>
  <si>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</si>
  <si>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</si>
  <si>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</si>
  <si>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</si>
  <si>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</si>
  <si>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</si>
  <si>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</si>
  <si>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</si>
  <si>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</si>
  <si>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</si>
  <si>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</si>
  <si>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</si>
  <si>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</si>
  <si>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</si>
  <si>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</si>
  <si>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</si>
  <si>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</si>
  <si>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</si>
  <si>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</si>
  <si>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</si>
  <si>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</si>
  <si>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</si>
  <si>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</si>
  <si>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</si>
  <si>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</si>
  <si>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</si>
  <si>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</si>
  <si>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</si>
  <si>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</si>
  <si>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</si>
  <si>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</si>
  <si>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</si>
  <si>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</si>
  <si>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</si>
  <si>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</si>
  <si>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</si>
  <si>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</si>
  <si>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</si>
  <si>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</si>
  <si>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</si>
  <si>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</si>
  <si>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</si>
  <si>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</si>
  <si>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</si>
  <si>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</si>
  <si>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</si>
  <si>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</si>
  <si>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</si>
  <si>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</si>
  <si>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</si>
  <si>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</si>
  <si>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</si>
  <si>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</si>
  <si>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</si>
  <si>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</si>
  <si>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</si>
  <si>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</si>
  <si>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</si>
  <si>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</si>
  <si>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</si>
  <si>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</si>
  <si>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</si>
  <si>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</si>
  <si>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</si>
  <si>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</si>
  <si>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</si>
  <si>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</si>
  <si>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</si>
  <si>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</si>
  <si>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</si>
  <si>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</si>
  <si>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</si>
  <si>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</si>
  <si>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</si>
  <si>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</si>
  <si>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</si>
  <si>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</si>
  <si>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</si>
  <si>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</si>
  <si>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</si>
  <si>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</si>
  <si>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</si>
  <si>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</si>
  <si>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</si>
  <si>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</si>
  <si>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</si>
  <si>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</si>
  <si>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</si>
  <si>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</si>
  <si>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</si>
  <si>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</si>
  <si>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</si>
  <si>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</si>
  <si>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</si>
  <si>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</si>
  <si>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</si>
  <si>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</si>
  <si>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</si>
  <si>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</si>
  <si>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</si>
  <si>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</si>
  <si>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</si>
  <si>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</si>
  <si>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</si>
  <si>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</si>
  <si>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</si>
  <si>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</si>
  <si>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</si>
  <si>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</si>
  <si>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</si>
  <si>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</si>
  <si>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</si>
  <si>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</si>
  <si>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</si>
  <si>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</si>
  <si>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</si>
  <si>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</si>
  <si>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</si>
  <si>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</si>
  <si>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</si>
  <si>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</si>
  <si>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</si>
  <si>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</si>
  <si>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</si>
  <si>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</si>
  <si>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</si>
  <si>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</si>
  <si>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</si>
  <si>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</si>
  <si>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</si>
  <si>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</si>
  <si>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</si>
  <si>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</si>
  <si>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</si>
  <si>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</si>
  <si>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</si>
  <si>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</si>
  <si>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</si>
  <si>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</si>
  <si>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</si>
  <si>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</si>
  <si>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</si>
  <si>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</si>
  <si>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</si>
  <si>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</si>
  <si>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</si>
  <si>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</si>
  <si>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</si>
  <si>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</si>
  <si>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</si>
  <si>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</si>
  <si>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</si>
  <si>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</si>
  <si>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</si>
  <si>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</si>
  <si>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</si>
  <si>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</si>
  <si>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</si>
  <si>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</si>
  <si>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</si>
  <si>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</si>
  <si>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</si>
  <si>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</si>
  <si>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</si>
  <si>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</si>
  <si>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</si>
  <si>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</si>
  <si>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</si>
  <si>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</si>
  <si>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</si>
  <si>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</si>
  <si>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</si>
  <si>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</si>
  <si>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</si>
  <si>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</si>
  <si>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</si>
  <si>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</si>
  <si>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</si>
  <si>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</si>
  <si>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</si>
  <si>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</si>
  <si>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</si>
  <si>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</si>
  <si>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</si>
  <si>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</si>
  <si>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</si>
  <si>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</si>
  <si>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</si>
  <si>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</si>
  <si>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</si>
  <si>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</si>
  <si>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</si>
  <si>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</si>
  <si>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</si>
  <si>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</si>
  <si>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</si>
  <si>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</si>
  <si>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</si>
  <si>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</si>
  <si>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</si>
  <si>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</si>
  <si>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</si>
  <si>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</si>
  <si>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</si>
  <si>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</si>
  <si>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</si>
  <si>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</si>
  <si>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</si>
  <si>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</si>
  <si>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</si>
  <si>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</si>
  <si>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</si>
  <si>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</si>
  <si>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</si>
  <si>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</si>
  <si>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</si>
  <si>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</si>
  <si>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</si>
  <si>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</si>
  <si>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</si>
  <si>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</si>
  <si>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</si>
  <si>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</si>
  <si>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</si>
  <si>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</si>
  <si>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</si>
  <si>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</si>
  <si>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</si>
  <si>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</si>
  <si>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</si>
  <si>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</si>
  <si>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</si>
  <si>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</si>
  <si>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</si>
  <si>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</si>
  <si>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</si>
  <si>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</si>
  <si>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</si>
  <si>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</si>
  <si>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</si>
  <si>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</si>
  <si>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</si>
  <si>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</si>
  <si>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</si>
  <si>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</si>
  <si>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</si>
  <si>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</si>
  <si>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</si>
  <si>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</si>
  <si>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</si>
  <si>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</si>
  <si>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</si>
  <si>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</si>
  <si>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</si>
  <si>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</si>
  <si>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</si>
  <si>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</si>
  <si>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</si>
  <si>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</si>
  <si>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</si>
  <si>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</si>
  <si>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</si>
  <si>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</si>
  <si>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</si>
  <si>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</si>
  <si>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</si>
  <si>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</si>
  <si>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</si>
  <si>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</si>
  <si>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</si>
  <si>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</si>
  <si>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</si>
  <si>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</si>
  <si>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</si>
  <si>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</si>
  <si>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</si>
  <si>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</si>
  <si>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</si>
  <si>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</si>
  <si>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</si>
  <si>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</si>
  <si>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</si>
  <si>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</si>
  <si>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</si>
  <si>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</si>
  <si>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</si>
  <si>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</si>
  <si>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</si>
  <si>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</si>
  <si>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</si>
  <si>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</si>
  <si>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</si>
  <si>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</si>
  <si>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</si>
  <si>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</si>
  <si>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</si>
  <si>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</si>
  <si>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</si>
  <si>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</si>
  <si>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</si>
  <si>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</si>
  <si>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</si>
  <si>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</si>
  <si>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</si>
  <si>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</si>
  <si>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</si>
  <si>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</si>
  <si>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</si>
  <si>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</si>
  <si>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</si>
  <si>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</si>
  <si>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</si>
  <si>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</si>
  <si>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</si>
  <si>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</si>
  <si>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</si>
  <si>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</si>
  <si>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</si>
  <si>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</si>
  <si>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</si>
  <si>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</si>
  <si>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</si>
  <si>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</si>
  <si>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</si>
  <si>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</si>
  <si>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</si>
  <si>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</si>
  <si>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</si>
  <si>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</si>
  <si>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</si>
  <si>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</si>
  <si>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</si>
  <si>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</si>
  <si>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</si>
  <si>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</si>
  <si>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</si>
  <si>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</si>
  <si>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</si>
  <si>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</si>
  <si>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</si>
  <si>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</si>
  <si>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</si>
  <si>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</si>
  <si>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</si>
  <si>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</si>
  <si>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</si>
  <si>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</si>
  <si>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</si>
  <si>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</si>
  <si>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</si>
  <si>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</si>
  <si>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</si>
  <si>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</si>
  <si>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</si>
  <si>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</si>
  <si>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</si>
  <si>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</si>
  <si>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</si>
  <si>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</si>
  <si>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</si>
  <si>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</si>
  <si>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</si>
  <si>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</si>
  <si>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</si>
  <si>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</si>
  <si>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</si>
  <si>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</si>
  <si>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</si>
  <si>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</si>
  <si>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</si>
  <si>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</si>
  <si>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</si>
  <si>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</si>
  <si>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</si>
  <si>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</si>
  <si>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</si>
  <si>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</si>
  <si>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</si>
  <si>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</si>
  <si>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</si>
  <si>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</si>
  <si>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</si>
  <si>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</si>
  <si>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</si>
  <si>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</si>
  <si>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</si>
  <si>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</si>
  <si>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</si>
  <si>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</si>
  <si>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</si>
  <si>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</si>
  <si>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</si>
  <si>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</si>
  <si>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</si>
  <si>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</si>
  <si>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</si>
  <si>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</si>
  <si>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</si>
  <si>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</si>
  <si>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</si>
  <si>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</si>
  <si>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</si>
  <si>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</si>
  <si>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</si>
  <si>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</si>
  <si>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</si>
  <si>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</si>
  <si>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</si>
  <si>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</si>
  <si>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</si>
  <si>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</si>
  <si>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</si>
  <si>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</si>
  <si>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</si>
  <si>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</si>
  <si>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</si>
  <si>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</si>
  <si>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</si>
  <si>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</si>
  <si>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</si>
  <si>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</si>
  <si>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</si>
  <si>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</si>
  <si>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</si>
  <si>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</si>
  <si>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</si>
  <si>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</si>
  <si>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</si>
  <si>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</si>
  <si>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</si>
  <si>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</si>
  <si>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</si>
  <si>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</si>
  <si>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</si>
  <si>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</si>
  <si>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</si>
  <si>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</si>
  <si>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</si>
  <si>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</si>
  <si>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</si>
  <si>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</si>
  <si>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</si>
  <si>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</si>
  <si>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</si>
  <si>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</si>
  <si>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</si>
  <si>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</si>
  <si>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</si>
  <si>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</si>
  <si>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</si>
  <si>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</si>
  <si>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</si>
  <si>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</si>
  <si>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</si>
  <si>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</si>
  <si>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</si>
  <si>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</si>
  <si>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</si>
  <si>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</si>
  <si>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</si>
  <si>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</si>
  <si>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</si>
  <si>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</si>
  <si>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</si>
  <si>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</si>
  <si>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</si>
  <si>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</si>
  <si>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</si>
  <si>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</si>
  <si>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</si>
  <si>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</si>
  <si>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</si>
  <si>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</si>
  <si>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</si>
  <si>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</si>
  <si>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</si>
  <si>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</si>
  <si>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</si>
  <si>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</si>
  <si>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</si>
  <si>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</si>
  <si>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</si>
  <si>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</si>
  <si>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</si>
  <si>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</si>
  <si>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</si>
  <si>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</si>
  <si>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</si>
  <si>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</si>
  <si>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</si>
  <si>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</si>
  <si>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</si>
  <si>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</si>
  <si>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</si>
  <si>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</si>
  <si>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</si>
  <si>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</si>
  <si>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</si>
  <si>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</si>
  <si>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</si>
  <si>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</si>
  <si>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</si>
  <si>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</si>
  <si>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</si>
  <si>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</si>
  <si>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</si>
  <si>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</si>
  <si>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</si>
  <si>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</si>
  <si>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</si>
  <si>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</si>
  <si>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</si>
  <si>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</si>
  <si>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</si>
  <si>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</si>
  <si>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</si>
  <si>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</si>
  <si>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</si>
  <si>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</si>
  <si>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</si>
  <si>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</si>
  <si>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</si>
  <si>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</si>
  <si>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</si>
  <si>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</si>
  <si>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</si>
  <si>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</si>
  <si>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</si>
  <si>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</si>
  <si>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</si>
  <si>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</si>
  <si>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</si>
  <si>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</si>
  <si>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</si>
  <si>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</si>
  <si>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</si>
  <si>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</si>
  <si>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</si>
  <si>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</si>
  <si>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</si>
  <si>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</si>
  <si>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</si>
  <si>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</si>
  <si>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</si>
  <si>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</si>
  <si>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</si>
  <si>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</si>
  <si>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</si>
  <si>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</si>
  <si>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</si>
  <si>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</si>
  <si>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</si>
  <si>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</si>
  <si>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</si>
  <si>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</si>
  <si>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</si>
  <si>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</si>
  <si>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</si>
  <si>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</si>
  <si>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</si>
  <si>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</si>
  <si>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</si>
  <si>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</si>
  <si>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</si>
  <si>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</si>
  <si>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</si>
  <si>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</si>
  <si>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</si>
  <si>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</si>
  <si>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</si>
  <si>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</si>
  <si>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</si>
  <si>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</si>
  <si>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</si>
  <si>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</si>
  <si>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</si>
  <si>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</si>
  <si>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</si>
  <si>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</si>
  <si>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</si>
  <si>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</si>
  <si>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</si>
  <si>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</si>
  <si>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</si>
  <si>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</si>
  <si>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</si>
  <si>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</si>
  <si>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</si>
  <si>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</si>
  <si>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</si>
  <si>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</si>
  <si>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</si>
  <si>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</si>
  <si>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</si>
  <si>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</si>
  <si>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</si>
  <si>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</si>
  <si>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</si>
  <si>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</si>
  <si>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</si>
  <si>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</si>
  <si>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</si>
  <si>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</si>
  <si>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</si>
  <si>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</si>
  <si>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</si>
  <si>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</si>
  <si>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</si>
  <si>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</si>
  <si>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</si>
  <si>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</si>
  <si>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</si>
  <si>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</si>
  <si>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</si>
  <si>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</si>
  <si>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</si>
  <si>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</si>
  <si>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</si>
  <si>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</si>
  <si>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</si>
  <si>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</si>
  <si>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</si>
  <si>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</si>
  <si>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</si>
  <si>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</si>
  <si>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</si>
  <si>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</si>
  <si>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</si>
  <si>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</si>
  <si>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</si>
  <si>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</si>
  <si>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</si>
  <si>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</si>
  <si>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</si>
  <si>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</si>
  <si>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</si>
  <si>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</si>
  <si>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</si>
  <si>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</si>
  <si>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</si>
  <si>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</si>
  <si>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</si>
  <si>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</si>
  <si>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</si>
  <si>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</si>
  <si>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</si>
  <si>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</si>
  <si>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</si>
  <si>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</si>
  <si>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</si>
  <si>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</si>
  <si>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</si>
  <si>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</si>
  <si>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</si>
  <si>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</si>
  <si>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</si>
  <si>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</si>
  <si>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</si>
  <si>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</si>
  <si>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</si>
  <si>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</si>
  <si>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</si>
  <si>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</si>
  <si>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</si>
  <si>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</si>
  <si>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</si>
  <si>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</si>
  <si>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</si>
  <si>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</si>
  <si>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</si>
  <si>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</si>
  <si>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</si>
  <si>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</si>
  <si>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</si>
  <si>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</si>
  <si>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</si>
  <si>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</si>
  <si>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</si>
  <si>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</si>
  <si>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</si>
  <si>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</si>
  <si>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</si>
  <si>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</si>
  <si>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</si>
  <si>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</si>
  <si>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</si>
  <si>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</si>
  <si>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</si>
  <si>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</si>
  <si>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</si>
  <si>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</si>
  <si>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</si>
  <si>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</si>
  <si>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</si>
  <si>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</si>
  <si>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</si>
  <si>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</si>
  <si>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</si>
  <si>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</si>
  <si>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</si>
  <si>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</si>
  <si>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</si>
  <si>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</si>
  <si>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</si>
  <si>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</si>
  <si>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</si>
  <si>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</si>
  <si>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</si>
  <si>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</si>
  <si>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</si>
  <si>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</si>
  <si>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</si>
  <si>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</si>
  <si>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</si>
  <si>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</si>
  <si>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</si>
  <si>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</si>
  <si>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</si>
  <si>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</si>
  <si>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</si>
  <si>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</si>
  <si>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</si>
  <si>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</si>
  <si>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</si>
  <si>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</si>
  <si>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</si>
  <si>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</si>
  <si>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</si>
  <si>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</si>
  <si>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</si>
  <si>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</si>
  <si>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</si>
  <si>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</si>
  <si>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</si>
  <si>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</si>
  <si>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</si>
  <si>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</si>
  <si>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</si>
  <si>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</si>
  <si>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</si>
  <si>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</si>
  <si>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</si>
  <si>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</si>
  <si>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</si>
  <si>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</si>
  <si>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</si>
  <si>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</si>
  <si>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</si>
  <si>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</si>
  <si>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</si>
  <si>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</si>
  <si>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</si>
  <si>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</si>
  <si>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</si>
  <si>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</si>
  <si>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</si>
  <si>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</si>
  <si>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</si>
  <si>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</si>
  <si>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</si>
  <si>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</si>
  <si>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</si>
  <si>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</si>
  <si>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</si>
  <si>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</si>
  <si>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</si>
  <si>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</si>
  <si>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</si>
  <si>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</si>
  <si>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</si>
  <si>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</si>
  <si>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</si>
  <si>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</si>
  <si>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</si>
  <si>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</si>
  <si>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</si>
  <si>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</si>
  <si>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</si>
  <si>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</si>
  <si>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</si>
  <si>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</si>
  <si>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</si>
  <si>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</si>
  <si>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</si>
  <si>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</si>
  <si>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</si>
  <si>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</si>
  <si>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</si>
  <si>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</si>
  <si>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</si>
  <si>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</si>
  <si>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</si>
  <si>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</si>
  <si>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</si>
  <si>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</si>
  <si>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</si>
  <si>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</si>
  <si>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</si>
  <si>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</si>
  <si>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</si>
  <si>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</si>
  <si>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</si>
  <si>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</si>
  <si>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</si>
  <si>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</si>
  <si>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</si>
  <si>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</si>
  <si>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</si>
  <si>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</si>
  <si>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</si>
  <si>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</si>
  <si>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</si>
  <si>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</si>
  <si>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</si>
  <si>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</si>
  <si>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</si>
  <si>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</si>
  <si>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</si>
  <si>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</si>
  <si>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</si>
  <si>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</si>
  <si>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</si>
  <si>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</si>
  <si>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</si>
  <si>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</si>
  <si>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</si>
  <si>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</si>
  <si>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</si>
  <si>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</si>
  <si>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</si>
  <si>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</si>
  <si>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</si>
  <si>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</si>
  <si>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</si>
  <si>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</si>
  <si>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</si>
  <si>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</si>
  <si>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</si>
  <si>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</si>
  <si>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</si>
  <si>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</si>
  <si>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</si>
  <si>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</si>
  <si>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</si>
  <si>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</si>
  <si>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</si>
  <si>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</si>
  <si>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</si>
  <si>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</si>
  <si>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</si>
  <si>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</si>
  <si>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</si>
  <si>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</si>
  <si>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</si>
  <si>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</si>
  <si>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</si>
  <si>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</si>
  <si>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</si>
  <si>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</si>
  <si>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</si>
  <si>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</si>
  <si>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</si>
  <si>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</si>
  <si>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</si>
  <si>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</si>
  <si>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</si>
  <si>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</si>
  <si>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</si>
  <si>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</si>
  <si>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</si>
  <si>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</si>
  <si>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</si>
  <si>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</si>
  <si>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</si>
  <si>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</si>
  <si>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</si>
  <si>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</si>
  <si>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</si>
  <si>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</si>
  <si>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</si>
  <si>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</si>
  <si>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</si>
  <si>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</si>
  <si>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</si>
  <si>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</si>
  <si>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</si>
  <si>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</si>
  <si>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</si>
  <si>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</si>
  <si>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</si>
  <si>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</si>
  <si>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</si>
  <si>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</si>
  <si>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</si>
  <si>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</si>
  <si>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</si>
  <si>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</si>
  <si>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</si>
  <si>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</si>
  <si>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</si>
  <si>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</si>
  <si>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</si>
  <si>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</si>
  <si>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</si>
  <si>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</si>
  <si>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</si>
  <si>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</si>
  <si>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</si>
  <si>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</si>
  <si>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</si>
  <si>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</si>
  <si>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</si>
  <si>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</si>
  <si>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</si>
  <si>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</si>
  <si>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</si>
  <si>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</si>
  <si>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</si>
  <si>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</si>
  <si>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</si>
  <si>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</si>
  <si>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</si>
  <si>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</si>
  <si>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</si>
  <si>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</si>
  <si>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</si>
  <si>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</si>
  <si>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</si>
  <si>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</si>
  <si>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</si>
  <si>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</si>
  <si>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</si>
  <si>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</si>
  <si>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</si>
  <si>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</si>
  <si>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</si>
  <si>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</si>
  <si>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</si>
  <si>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</si>
  <si>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</si>
  <si>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</si>
  <si>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</si>
  <si>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</si>
  <si>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</si>
  <si>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</si>
  <si>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</si>
  <si>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</si>
  <si>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</si>
  <si>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</si>
  <si>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</si>
  <si>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</si>
  <si>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</si>
  <si>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</si>
  <si>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</si>
  <si>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</si>
  <si>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</si>
  <si>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</si>
  <si>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</si>
  <si>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</si>
  <si>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</si>
  <si>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</si>
  <si>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</si>
  <si>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</si>
  <si>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</si>
  <si>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</si>
  <si>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</si>
  <si>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</si>
  <si>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</si>
  <si>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</si>
  <si>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</si>
  <si>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</si>
  <si>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</si>
  <si>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</si>
  <si>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</si>
  <si>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</si>
  <si>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</si>
  <si>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</si>
  <si>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</si>
  <si>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</si>
  <si>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</si>
  <si>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</si>
  <si>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</si>
  <si>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</si>
  <si>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</si>
  <si>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</si>
  <si>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</si>
  <si>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</si>
  <si>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</si>
  <si>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</si>
  <si>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</si>
  <si>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</si>
  <si>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</si>
  <si>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</si>
  <si>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</si>
  <si>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</si>
  <si>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</si>
  <si>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</si>
  <si>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</si>
  <si>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</si>
  <si>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</si>
  <si>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</si>
  <si>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</si>
  <si>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</si>
  <si>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</si>
  <si>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</si>
  <si>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</si>
  <si>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</si>
  <si>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</si>
  <si>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</si>
  <si>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</si>
  <si>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</si>
  <si>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</si>
  <si>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</si>
  <si>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</si>
  <si>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</si>
  <si>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</si>
  <si>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</si>
  <si>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</si>
  <si>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</si>
  <si>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</si>
  <si>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</si>
  <si>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</si>
  <si>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</si>
  <si>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</si>
  <si>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</si>
  <si>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</si>
  <si>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</si>
  <si>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</si>
  <si>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</si>
  <si>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</si>
  <si>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</si>
  <si>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</si>
  <si>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</si>
  <si>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</si>
  <si>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</si>
  <si>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</si>
  <si>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</si>
  <si>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</si>
  <si>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</si>
  <si>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</si>
  <si>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</si>
  <si>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</si>
  <si>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</si>
  <si>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</si>
  <si>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</si>
  <si>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</si>
  <si>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</si>
  <si>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</si>
  <si>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</si>
  <si>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</si>
  <si>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</si>
  <si>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</si>
  <si>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</si>
  <si>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</si>
  <si>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</si>
  <si>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</si>
  <si>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</si>
  <si>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</si>
  <si>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</si>
  <si>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</si>
  <si>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</si>
  <si>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</si>
  <si>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</si>
  <si>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</si>
  <si>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</si>
  <si>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</si>
  <si>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</si>
  <si>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</si>
  <si>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</si>
  <si>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</si>
  <si>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</si>
  <si>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</si>
  <si>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</si>
  <si>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</si>
  <si>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</si>
  <si>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</si>
  <si>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</si>
  <si>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</si>
  <si>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</si>
  <si>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</si>
  <si>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</si>
  <si>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</si>
  <si>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</si>
  <si>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</si>
  <si>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</si>
  <si>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</si>
  <si>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</si>
  <si>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</si>
  <si>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</si>
  <si>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</si>
  <si>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</si>
  <si>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</si>
  <si>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</si>
  <si>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</si>
  <si>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</si>
  <si>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</si>
  <si>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</si>
  <si>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</si>
  <si>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</si>
  <si>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</si>
  <si>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</si>
  <si>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</si>
  <si>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</si>
  <si>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</si>
  <si>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</si>
  <si>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</si>
  <si>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</si>
  <si>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</si>
  <si>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</si>
  <si>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</si>
  <si>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</si>
  <si>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</si>
  <si>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</si>
  <si>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</si>
  <si>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</si>
  <si>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</si>
  <si>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</si>
  <si>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</si>
  <si>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</si>
  <si>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</si>
  <si>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</si>
  <si>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</si>
  <si>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</si>
  <si>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</si>
  <si>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</si>
  <si>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</si>
  <si>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</si>
  <si>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</si>
  <si>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</si>
  <si>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</si>
  <si>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</si>
  <si>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</si>
  <si>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</si>
  <si>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</si>
  <si>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</si>
  <si>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</si>
  <si>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</si>
  <si>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</si>
  <si>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</si>
  <si>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</si>
  <si>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</si>
  <si>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</si>
  <si>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</si>
  <si>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</si>
  <si>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</si>
  <si>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</si>
  <si>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</si>
  <si>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</si>
  <si>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</si>
  <si>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</si>
  <si>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</si>
  <si>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</si>
  <si>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</si>
  <si>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</si>
  <si>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</si>
  <si>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</si>
  <si>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</si>
  <si>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</si>
  <si>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</si>
  <si>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</si>
  <si>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</si>
  <si>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</si>
  <si>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</si>
  <si>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</si>
  <si>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</si>
  <si>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</si>
  <si>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</si>
  <si>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</si>
  <si>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</si>
  <si>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</si>
  <si>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</si>
  <si>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</si>
  <si>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</si>
  <si>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</si>
  <si>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</si>
  <si>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</si>
  <si>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</si>
  <si>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</si>
  <si>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</si>
  <si>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</si>
  <si>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</si>
  <si>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</si>
  <si>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</si>
  <si>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</si>
  <si>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</si>
  <si>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</si>
  <si>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</si>
  <si>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</si>
  <si>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</si>
  <si>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</si>
  <si>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</si>
  <si>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</si>
  <si>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</si>
  <si>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</si>
  <si>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</si>
  <si>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</si>
  <si>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</si>
  <si>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</si>
  <si>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</si>
  <si>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</si>
  <si>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</si>
  <si>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</si>
  <si>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</si>
  <si>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</si>
  <si>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</si>
  <si>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</si>
  <si>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</si>
  <si>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</si>
  <si>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</si>
  <si>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</si>
  <si>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</si>
  <si>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</si>
  <si>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</si>
  <si>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</si>
  <si>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</si>
  <si>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</si>
  <si>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</si>
  <si>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</si>
  <si>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</si>
  <si>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</si>
  <si>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</si>
  <si>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</si>
  <si>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</si>
  <si>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</si>
  <si>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</si>
  <si>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</si>
  <si>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</si>
  <si>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</si>
  <si>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</si>
  <si>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</si>
  <si>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</si>
  <si>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</si>
  <si>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</si>
  <si>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</si>
  <si>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</si>
  <si>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</si>
  <si>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</si>
  <si>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</si>
  <si>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</si>
  <si>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</si>
  <si>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</si>
  <si>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</si>
  <si>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</si>
  <si>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</si>
  <si>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</si>
  <si>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</si>
  <si>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</si>
  <si>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</si>
  <si>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</si>
  <si>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</si>
  <si>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</si>
  <si>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</si>
  <si>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</si>
  <si>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</si>
  <si>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</si>
  <si>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</si>
  <si>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</si>
  <si>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</si>
  <si>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</si>
  <si>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</si>
  <si>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</si>
  <si>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</si>
  <si>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</si>
  <si>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</si>
  <si>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</si>
  <si>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</si>
  <si>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</si>
  <si>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</si>
  <si>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</si>
  <si>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</si>
  <si>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</si>
  <si>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</si>
  <si>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</si>
  <si>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</si>
  <si>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</si>
  <si>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</si>
  <si>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</si>
  <si>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</si>
  <si>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</si>
  <si>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</si>
  <si>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</si>
  <si>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</si>
  <si>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</si>
  <si>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</si>
  <si>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</si>
  <si>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</si>
  <si>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</si>
  <si>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</si>
  <si>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</si>
  <si>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</si>
  <si>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</si>
  <si>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</si>
  <si>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</si>
  <si>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</si>
  <si>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</si>
  <si>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</si>
  <si>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</si>
  <si>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</si>
  <si>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</si>
  <si>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</si>
  <si>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</si>
  <si>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</si>
  <si>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</si>
  <si>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</si>
  <si>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</si>
  <si>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</si>
  <si>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</si>
  <si>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</si>
  <si>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</si>
  <si>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</si>
  <si>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</si>
  <si>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</si>
  <si>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</si>
  <si>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</si>
  <si>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</si>
  <si>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</si>
  <si>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</si>
  <si>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</si>
  <si>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</si>
  <si>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</si>
  <si>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</si>
  <si>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</si>
  <si>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</si>
  <si>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</si>
  <si>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</si>
  <si>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</si>
  <si>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</si>
  <si>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</si>
  <si>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</si>
  <si>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</si>
  <si>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</si>
  <si>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</si>
  <si>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</si>
  <si>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</si>
  <si>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</si>
  <si>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</si>
  <si>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</si>
  <si>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</si>
  <si>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</si>
  <si>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</si>
  <si>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</si>
  <si>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</si>
  <si>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</si>
  <si>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</si>
  <si>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</si>
  <si>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</si>
  <si>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</si>
  <si>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</si>
  <si>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</si>
  <si>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</si>
  <si>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</si>
  <si>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</si>
  <si>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</si>
  <si>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</si>
  <si>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</si>
  <si>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</si>
  <si>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</si>
  <si>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</si>
  <si>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</si>
  <si>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</si>
  <si>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</si>
  <si>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</si>
  <si>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</si>
  <si>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</si>
  <si>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</si>
  <si>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</si>
  <si>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</si>
  <si>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</si>
  <si>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</si>
  <si>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</si>
  <si>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</si>
  <si>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</si>
  <si>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</si>
  <si>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</si>
  <si>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</si>
  <si>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</si>
  <si>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</si>
  <si>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</si>
  <si>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</si>
  <si>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</si>
  <si>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</si>
  <si>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</si>
  <si>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</si>
  <si>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</si>
  <si>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</si>
  <si>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</si>
  <si>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</si>
  <si>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</si>
  <si>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</si>
  <si>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</si>
  <si>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</si>
  <si>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</si>
  <si>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</si>
  <si>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</si>
  <si>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</si>
  <si>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</si>
  <si>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</si>
  <si>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</si>
  <si>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</si>
  <si>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</si>
  <si>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</si>
  <si>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</si>
  <si>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</si>
  <si>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</si>
  <si>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</si>
  <si>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</si>
  <si>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</si>
  <si>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</si>
  <si>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</si>
  <si>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</si>
  <si>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</si>
  <si>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</si>
  <si>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</si>
  <si>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</si>
  <si>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</si>
  <si>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</si>
  <si>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</si>
  <si>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</si>
  <si>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</si>
  <si>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</si>
  <si>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</si>
  <si>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</si>
  <si>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</si>
  <si>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</si>
  <si>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</si>
  <si>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</si>
  <si>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</si>
  <si>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</si>
  <si>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</si>
  <si>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</si>
  <si>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</si>
  <si>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</si>
  <si>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</si>
  <si>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</si>
  <si>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</si>
  <si>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</si>
  <si>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</si>
  <si>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</si>
  <si>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</si>
  <si>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</si>
  <si>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</si>
  <si>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</si>
  <si>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</si>
  <si>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</si>
  <si>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</si>
  <si>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</si>
  <si>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</si>
  <si>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</si>
  <si>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</si>
  <si>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</si>
  <si>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</si>
  <si>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</si>
  <si>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</si>
  <si>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</si>
  <si>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</si>
  <si>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</si>
  <si>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</si>
  <si>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</si>
  <si>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</si>
  <si>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</si>
  <si>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</si>
  <si>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</si>
  <si>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</si>
  <si>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</si>
  <si>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</si>
  <si>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</si>
  <si>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</si>
  <si>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</si>
  <si>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</si>
  <si>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</si>
  <si>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</si>
  <si>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</si>
  <si>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</si>
  <si>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</si>
  <si>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</si>
  <si>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</si>
  <si>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</si>
  <si>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</si>
  <si>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</si>
  <si>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</si>
  <si>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</si>
  <si>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</si>
  <si>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</si>
  <si>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</si>
  <si>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</si>
  <si>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</si>
  <si>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</si>
  <si>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</si>
  <si>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</si>
  <si>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</si>
  <si>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</si>
  <si>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</si>
  <si>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</si>
  <si>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</si>
  <si>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</si>
  <si>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</si>
  <si>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</si>
  <si>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</si>
  <si>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</si>
  <si>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</si>
  <si>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</si>
  <si>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</si>
  <si>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</si>
  <si>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</si>
  <si>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</si>
  <si>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</si>
  <si>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</si>
  <si>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</si>
  <si>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</si>
  <si>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</si>
  <si>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</si>
  <si>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</si>
  <si>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</si>
  <si>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</si>
  <si>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</si>
  <si>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</si>
  <si>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</si>
  <si>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</si>
  <si>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</si>
  <si>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</si>
  <si>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</si>
  <si>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</si>
  <si>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</si>
  <si>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</si>
  <si>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</si>
  <si>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</si>
  <si>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</si>
  <si>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</si>
  <si>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</si>
  <si>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</si>
  <si>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</si>
  <si>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</si>
  <si>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</si>
  <si>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</si>
  <si>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</si>
  <si>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</si>
  <si>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</si>
  <si>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</si>
  <si>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</si>
  <si>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</si>
  <si>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</si>
  <si>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</si>
  <si>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</si>
  <si>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</si>
  <si>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</si>
  <si>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</si>
  <si>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</si>
  <si>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</si>
  <si>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</si>
  <si>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</si>
  <si>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</si>
  <si>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</si>
  <si>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</si>
  <si>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</si>
  <si>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</si>
  <si>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</si>
  <si>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</si>
  <si>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</si>
  <si>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</si>
  <si>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</si>
  <si>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</si>
  <si>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</si>
  <si>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</si>
  <si>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</si>
  <si>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</si>
  <si>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</si>
  <si>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</si>
  <si>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</si>
  <si>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</si>
  <si>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</si>
  <si>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</si>
  <si>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</si>
  <si>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</si>
  <si>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</si>
  <si>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</si>
  <si>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</si>
  <si>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</si>
  <si>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</si>
  <si>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</si>
  <si>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</si>
  <si>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</si>
  <si>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</si>
  <si>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</si>
  <si>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</si>
  <si>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</si>
  <si>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</si>
  <si>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</si>
  <si>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</si>
  <si>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</si>
  <si>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</si>
  <si>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</si>
  <si>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</si>
  <si>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</si>
  <si>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</si>
  <si>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</si>
  <si>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</si>
  <si>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</si>
  <si>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</si>
  <si>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</si>
  <si>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</si>
  <si>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</si>
  <si>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</si>
  <si>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</si>
  <si>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</si>
  <si>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</si>
  <si>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</si>
  <si>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</si>
  <si>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</si>
  <si>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</si>
  <si>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</si>
  <si>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</si>
  <si>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</si>
  <si>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</si>
  <si>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</si>
  <si>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</si>
  <si>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</si>
  <si>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</si>
  <si>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</si>
  <si>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</si>
  <si>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</si>
  <si>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</si>
  <si>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</si>
  <si>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</si>
  <si>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</si>
  <si>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</si>
  <si>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</si>
  <si>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</si>
  <si>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</si>
  <si>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</si>
  <si>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</si>
  <si>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</si>
  <si>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</si>
  <si>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</si>
  <si>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</si>
  <si>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</si>
  <si>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</si>
  <si>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</si>
  <si>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</si>
  <si>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</si>
  <si>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</si>
  <si>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</si>
  <si>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</si>
  <si>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</si>
  <si>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</si>
  <si>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</si>
  <si>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</si>
  <si>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</si>
  <si>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</si>
  <si>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</si>
  <si>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</si>
  <si>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</si>
  <si>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</si>
  <si>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</si>
  <si>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</si>
  <si>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</si>
  <si>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</si>
  <si>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</si>
  <si>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</si>
  <si>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</si>
  <si>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</si>
  <si>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</si>
  <si>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</si>
  <si>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</si>
  <si>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</si>
  <si>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</si>
  <si>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</si>
  <si>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</si>
  <si>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</si>
  <si>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</si>
  <si>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</si>
  <si>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</si>
  <si>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</si>
  <si>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</si>
  <si>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</si>
  <si>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</si>
  <si>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</si>
  <si>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</si>
  <si>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</si>
  <si>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</si>
  <si>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</si>
  <si>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</si>
  <si>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</si>
  <si>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</si>
  <si>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</si>
  <si>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</si>
  <si>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</si>
  <si>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</si>
  <si>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</si>
  <si>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</si>
  <si>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</si>
  <si>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</si>
  <si>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</si>
  <si>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</si>
  <si>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</si>
  <si>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</si>
  <si>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</si>
  <si>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</si>
  <si>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</si>
  <si>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</si>
  <si>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</si>
  <si>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</si>
  <si>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</si>
  <si>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</si>
  <si>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</si>
  <si>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</si>
  <si>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</si>
  <si>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</si>
  <si>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</si>
  <si>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</si>
  <si>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</si>
  <si>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</si>
  <si>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</si>
  <si>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</si>
  <si>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</si>
  <si>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</si>
  <si>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</si>
  <si>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</si>
  <si>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</si>
  <si>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</si>
  <si>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</si>
  <si>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</si>
  <si>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</si>
  <si>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</si>
  <si>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</si>
  <si>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</si>
  <si>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</si>
  <si>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</si>
  <si>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</si>
  <si>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</si>
  <si>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</si>
  <si>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</si>
  <si>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</si>
  <si>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</si>
  <si>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</si>
  <si>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</si>
  <si>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</si>
  <si>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</si>
  <si>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</si>
  <si>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</si>
  <si>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</si>
  <si>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</si>
  <si>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</si>
  <si>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</si>
  <si>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</si>
  <si>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</si>
  <si>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</si>
  <si>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</si>
  <si>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</si>
  <si>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</si>
  <si>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</si>
  <si>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</si>
  <si>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</si>
  <si>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</si>
  <si>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</si>
  <si>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</si>
  <si>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</si>
  <si>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</si>
  <si>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</si>
  <si>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</si>
  <si>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</si>
  <si>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</si>
  <si>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</si>
  <si>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</si>
  <si>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</si>
  <si>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</si>
  <si>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</si>
  <si>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</si>
  <si>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</si>
  <si>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</si>
  <si>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</si>
  <si>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</si>
  <si>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</si>
  <si>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</si>
  <si>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</si>
  <si>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</si>
  <si>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</si>
  <si>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</si>
  <si>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</si>
  <si>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</si>
  <si>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</si>
  <si>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</si>
  <si>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</si>
  <si>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</si>
  <si>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</si>
  <si>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</si>
  <si>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</si>
  <si>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</si>
  <si>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</si>
  <si>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</si>
  <si>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</si>
  <si>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</si>
  <si>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</si>
  <si>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</si>
  <si>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</si>
  <si>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</si>
  <si>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</si>
  <si>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</si>
  <si>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</si>
  <si>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</si>
  <si>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</si>
  <si>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</si>
  <si>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</si>
  <si>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</si>
  <si>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</si>
  <si>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</si>
  <si>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</si>
  <si>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</si>
  <si>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</si>
  <si>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</si>
  <si>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</si>
  <si>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</si>
  <si>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</si>
  <si>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</si>
  <si>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</si>
  <si>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</si>
  <si>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</si>
  <si>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</si>
  <si>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</si>
  <si>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</si>
  <si>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</si>
  <si>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</si>
  <si>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</si>
  <si>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</si>
  <si>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</si>
  <si>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</si>
  <si>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</si>
  <si>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</si>
  <si>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</si>
  <si>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</si>
  <si>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</si>
  <si>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</si>
  <si>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</si>
  <si>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</si>
  <si>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</si>
  <si>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</si>
  <si>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</si>
  <si>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</si>
  <si>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</si>
  <si>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</si>
  <si>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</si>
  <si>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</si>
  <si>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</si>
  <si>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</si>
  <si>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</si>
  <si>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</si>
  <si>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</si>
  <si>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</si>
  <si>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</si>
  <si>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</si>
  <si>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</si>
  <si>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</si>
  <si>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</si>
  <si>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</si>
  <si>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</si>
  <si>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</si>
  <si>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</si>
  <si>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</si>
  <si>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</si>
  <si>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</si>
  <si>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</si>
  <si>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</si>
  <si>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</si>
  <si>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</si>
  <si>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</si>
  <si>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</si>
  <si>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</si>
  <si>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</si>
  <si>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</si>
  <si>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</si>
  <si>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</si>
  <si>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</si>
  <si>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</si>
  <si>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</si>
  <si>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</si>
  <si>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</si>
  <si>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</si>
  <si>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</si>
  <si>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</si>
  <si>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</si>
  <si>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</si>
  <si>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</si>
  <si>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</si>
  <si>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</si>
  <si>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</si>
  <si>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</si>
  <si>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</si>
  <si>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</si>
  <si>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</si>
  <si>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</si>
  <si>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</si>
  <si>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</si>
  <si>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</si>
  <si>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</si>
  <si>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</si>
  <si>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</si>
  <si>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</si>
  <si>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</si>
  <si>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</si>
  <si>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</si>
  <si>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</si>
  <si>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</si>
  <si>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</si>
  <si>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</si>
  <si>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</si>
  <si>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</si>
  <si>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</si>
  <si>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</si>
  <si>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</si>
  <si>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</si>
  <si>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</si>
  <si>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</si>
  <si>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</si>
  <si>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</si>
  <si>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</si>
  <si>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</si>
  <si>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</si>
  <si>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</si>
  <si>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</si>
  <si>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</si>
  <si>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</si>
  <si>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</si>
  <si>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</si>
  <si>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</si>
  <si>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</si>
  <si>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</si>
  <si>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</si>
  <si>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</si>
  <si>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</si>
  <si>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</si>
  <si>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</si>
  <si>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</si>
  <si>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</si>
  <si>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</si>
  <si>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</si>
  <si>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</si>
  <si>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</si>
  <si>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</si>
  <si>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</si>
  <si>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</si>
  <si>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</si>
  <si>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</si>
  <si>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</si>
  <si>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</si>
  <si>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</si>
  <si>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</si>
  <si>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</si>
  <si>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</si>
  <si>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</si>
  <si>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</si>
  <si>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</si>
  <si>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</si>
  <si>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</si>
  <si>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</si>
  <si>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</si>
  <si>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</si>
  <si>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</si>
  <si>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</si>
  <si>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</si>
  <si>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</si>
  <si>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</si>
  <si>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</si>
  <si>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</si>
  <si>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</si>
  <si>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</si>
  <si>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</si>
  <si>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</si>
  <si>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</si>
  <si>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</si>
  <si>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</si>
  <si>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</si>
  <si>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</si>
  <si>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</si>
  <si>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</si>
  <si>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</si>
  <si>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</si>
  <si>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</si>
  <si>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</si>
  <si>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</si>
  <si>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</si>
  <si>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</si>
  <si>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</si>
  <si>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</si>
  <si>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</si>
  <si>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</si>
  <si>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</si>
  <si>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</si>
  <si>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</si>
  <si>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</si>
  <si>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</si>
  <si>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</si>
  <si>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</si>
  <si>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</si>
  <si>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</si>
  <si>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</si>
  <si>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</si>
  <si>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</si>
  <si>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</si>
  <si>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</si>
  <si>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</si>
  <si>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</si>
  <si>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</si>
  <si>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</si>
  <si>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</si>
  <si>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</si>
  <si>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</si>
  <si>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</si>
  <si>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</si>
  <si>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</si>
  <si>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</si>
  <si>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</si>
  <si>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</si>
  <si>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</si>
  <si>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</si>
  <si>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</si>
  <si>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</si>
  <si>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</si>
  <si>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</si>
  <si>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</si>
  <si>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</si>
  <si>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</si>
  <si>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</si>
  <si>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</si>
  <si>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</si>
  <si>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</si>
  <si>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</si>
  <si>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</si>
  <si>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</si>
  <si>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</si>
  <si>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</si>
  <si>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</si>
  <si>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</si>
  <si>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</si>
  <si>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</si>
  <si>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</si>
  <si>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</si>
  <si>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</si>
  <si>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</si>
  <si>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</si>
  <si>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</si>
  <si>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</si>
  <si>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</si>
  <si>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</si>
  <si>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</si>
  <si>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</si>
  <si>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</si>
  <si>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</si>
  <si>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</si>
  <si>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</si>
  <si>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</si>
  <si>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</si>
  <si>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</si>
  <si>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</si>
  <si>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</si>
  <si>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</si>
  <si>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</si>
  <si>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</si>
  <si>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</si>
  <si>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</si>
  <si>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</si>
  <si>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</si>
  <si>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</si>
  <si>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</si>
  <si>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</si>
  <si>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</si>
  <si>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</si>
  <si>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</si>
  <si>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</si>
  <si>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</si>
  <si>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</si>
  <si>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</si>
  <si>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</si>
  <si>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</si>
  <si>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</si>
  <si>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</si>
  <si>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</si>
  <si>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</si>
  <si>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</si>
  <si>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</si>
  <si>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</si>
  <si>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</si>
  <si>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</si>
  <si>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</si>
  <si>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</si>
  <si>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</si>
  <si>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</si>
  <si>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</si>
  <si>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</si>
  <si>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</si>
  <si>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</si>
  <si>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</si>
  <si>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</si>
  <si>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</si>
  <si>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</si>
  <si>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</si>
  <si>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</si>
  <si>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</si>
  <si>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</si>
  <si>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</si>
  <si>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</si>
  <si>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</si>
  <si>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</si>
  <si>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</si>
  <si>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</si>
  <si>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</si>
  <si>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</si>
  <si>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</si>
  <si>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</si>
  <si>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</si>
  <si>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</si>
  <si>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</si>
  <si>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</si>
  <si>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</si>
  <si>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</si>
  <si>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</si>
  <si>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</si>
  <si>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</si>
  <si>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</si>
  <si>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</si>
  <si>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</si>
  <si>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</si>
  <si>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</si>
  <si>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</si>
  <si>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</si>
  <si>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</si>
  <si>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</si>
  <si>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</si>
  <si>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</si>
  <si>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</si>
  <si>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</si>
  <si>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</si>
  <si>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</si>
  <si>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</si>
  <si>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</si>
  <si>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</si>
  <si>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</si>
  <si>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</si>
  <si>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</si>
  <si>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</si>
  <si>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</si>
  <si>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</si>
  <si>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</si>
  <si>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</si>
  <si>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</si>
  <si>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</si>
  <si>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</si>
  <si>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</si>
  <si>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</si>
  <si>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</si>
  <si>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</si>
  <si>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</si>
  <si>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</si>
  <si>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</si>
  <si>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</si>
  <si>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</si>
  <si>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</si>
  <si>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</si>
  <si>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</si>
  <si>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</si>
  <si>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</si>
  <si>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</si>
  <si>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</si>
  <si>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</si>
  <si>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</si>
  <si>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</si>
  <si>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</si>
  <si>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</si>
  <si>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</si>
  <si>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</si>
  <si>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</si>
  <si>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</si>
  <si>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</si>
  <si>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</si>
  <si>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</si>
  <si>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</si>
  <si>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</si>
  <si>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</si>
  <si>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</si>
  <si>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</si>
  <si>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</si>
  <si>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</si>
  <si>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</si>
  <si>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</si>
  <si>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</si>
  <si>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</si>
  <si>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</si>
  <si>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</si>
  <si>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</si>
  <si>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</si>
  <si>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</si>
  <si>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</si>
  <si>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</si>
  <si>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</si>
  <si>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</si>
  <si>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</si>
  <si>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</si>
  <si>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</si>
  <si>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</si>
  <si>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</si>
  <si>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</si>
  <si>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</si>
  <si>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</si>
  <si>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</si>
  <si>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</si>
  <si>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</si>
  <si>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</si>
  <si>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</si>
  <si>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</si>
  <si>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</si>
  <si>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</si>
  <si>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</si>
  <si>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</si>
  <si>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</si>
  <si>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</si>
  <si>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</si>
  <si>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</si>
  <si>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</si>
  <si>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</si>
  <si>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</si>
  <si>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</si>
  <si>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</si>
  <si>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</si>
  <si>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</si>
  <si>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</si>
  <si>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</si>
  <si>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</si>
  <si>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</si>
  <si>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</si>
  <si>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</si>
  <si>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</si>
  <si>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</si>
  <si>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</si>
  <si>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</si>
  <si>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</si>
  <si>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</si>
  <si>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</si>
  <si>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</si>
  <si>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</si>
  <si>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</si>
  <si>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</si>
  <si>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</si>
  <si>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</si>
  <si>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</si>
  <si>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</si>
  <si>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</si>
  <si>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</si>
  <si>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</si>
  <si>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</si>
  <si>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</si>
  <si>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</si>
  <si>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</si>
  <si>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</si>
  <si>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</si>
  <si>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</si>
  <si>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</si>
  <si>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</si>
  <si>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</si>
  <si>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</si>
  <si>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</si>
  <si>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</si>
  <si>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</si>
  <si>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</si>
  <si>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</si>
  <si>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</si>
  <si>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</si>
  <si>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</si>
  <si>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</si>
  <si>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</si>
  <si>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</si>
  <si>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</si>
  <si>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</si>
  <si>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</si>
  <si>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</si>
  <si>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</si>
  <si>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</si>
  <si>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</si>
  <si>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</si>
  <si>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</si>
  <si>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</si>
  <si>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</si>
  <si>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</si>
  <si>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</si>
  <si>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</si>
  <si>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</si>
  <si>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</si>
  <si>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</si>
  <si>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</si>
  <si>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</si>
  <si>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</si>
  <si>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</si>
  <si>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</si>
  <si>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</si>
  <si>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</si>
  <si>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</si>
  <si>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</si>
  <si>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</si>
  <si>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</si>
  <si>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</si>
  <si>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</si>
  <si>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</si>
  <si>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</si>
  <si>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</si>
  <si>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</si>
  <si>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</si>
  <si>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</si>
  <si>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</si>
  <si>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</si>
  <si>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</si>
  <si>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</si>
  <si>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</si>
  <si>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</si>
  <si>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</si>
  <si>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</si>
  <si>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</si>
  <si>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</si>
  <si>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</si>
  <si>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</si>
  <si>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</si>
  <si>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</si>
  <si>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</si>
  <si>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</si>
  <si>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</si>
  <si>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</si>
  <si>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</si>
  <si>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</si>
  <si>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</si>
  <si>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</si>
  <si>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</si>
  <si>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</si>
  <si>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</si>
  <si>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</si>
  <si>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</si>
  <si>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</si>
  <si>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</si>
  <si>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</si>
  <si>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</si>
  <si>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</si>
  <si>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</si>
  <si>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</si>
  <si>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</si>
  <si>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</si>
  <si>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</si>
  <si>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</si>
  <si>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</si>
  <si>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</si>
  <si>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</si>
  <si>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</si>
  <si>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</si>
  <si>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</si>
  <si>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</si>
  <si>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</si>
  <si>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</si>
  <si>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</si>
  <si>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</si>
  <si>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</si>
  <si>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</si>
  <si>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</si>
  <si>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</si>
  <si>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</si>
  <si>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</si>
  <si>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</si>
  <si>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</si>
  <si>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</si>
  <si>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</si>
  <si>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</si>
  <si>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</si>
  <si>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</si>
  <si>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</si>
  <si>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</si>
  <si>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</si>
  <si>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</si>
  <si>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</si>
  <si>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</si>
  <si>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</si>
  <si>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</si>
  <si>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</si>
  <si>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</si>
  <si>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</si>
  <si>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</si>
  <si>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</si>
  <si>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</si>
  <si>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</si>
  <si>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</si>
  <si>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</si>
  <si>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</si>
  <si>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</si>
  <si>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</si>
  <si>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</si>
  <si>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</si>
  <si>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</si>
  <si>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</si>
  <si>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</si>
  <si>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</si>
  <si>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</si>
  <si>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</si>
  <si>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</si>
  <si>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</si>
  <si>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</si>
  <si>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</si>
  <si>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</si>
  <si>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</si>
  <si>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</si>
  <si>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</si>
  <si>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</si>
  <si>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</si>
  <si>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</si>
  <si>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</si>
  <si>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</si>
  <si>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</si>
  <si>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</si>
  <si>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</si>
  <si>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</si>
  <si>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</si>
  <si>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</si>
  <si>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</si>
  <si>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</si>
  <si>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</si>
  <si>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</si>
  <si>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</si>
  <si>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</si>
  <si>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</si>
  <si>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</si>
  <si>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</si>
  <si>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</si>
  <si>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</si>
  <si>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</si>
  <si>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</si>
  <si>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</si>
  <si>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</si>
  <si>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</si>
  <si>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</si>
  <si>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</si>
  <si>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</si>
  <si>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</si>
  <si>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</si>
  <si>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</si>
  <si>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</si>
  <si>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</si>
  <si>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</si>
  <si>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</si>
  <si>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</si>
  <si>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</si>
  <si>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</si>
  <si>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</si>
  <si>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</si>
  <si>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</si>
  <si>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</si>
  <si>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</si>
  <si>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</si>
  <si>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</si>
  <si>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</si>
  <si>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</si>
  <si>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</si>
  <si>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</si>
  <si>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</si>
  <si>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</si>
  <si>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</si>
  <si>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</si>
  <si>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</si>
  <si>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</si>
  <si>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</si>
  <si>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</si>
  <si>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</si>
  <si>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</si>
  <si>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</si>
  <si>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</si>
  <si>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</si>
  <si>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</si>
  <si>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</si>
  <si>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</si>
  <si>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</si>
  <si>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</si>
  <si>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</si>
  <si>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</si>
  <si>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</si>
  <si>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</si>
  <si>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</si>
  <si>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</si>
  <si>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</si>
  <si>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</si>
  <si>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</si>
  <si>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</si>
  <si>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</si>
  <si>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</si>
  <si>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</si>
  <si>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</si>
  <si>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</si>
  <si>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</si>
  <si>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</si>
  <si>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</si>
  <si>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</si>
  <si>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</si>
  <si>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</si>
  <si>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</si>
  <si>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</si>
  <si>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</si>
  <si>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</si>
  <si>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</si>
  <si>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</si>
  <si>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</si>
  <si>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</si>
  <si>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</si>
  <si>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</si>
  <si>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</si>
  <si>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</si>
  <si>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</si>
  <si>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</si>
  <si>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</si>
  <si>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</si>
  <si>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</si>
  <si>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</si>
  <si>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</si>
  <si>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</si>
  <si>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</si>
  <si>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</si>
  <si>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</si>
  <si>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</si>
  <si>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</si>
  <si>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</si>
  <si>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</si>
  <si>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</si>
  <si>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</si>
  <si>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</si>
  <si>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</si>
  <si>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</si>
  <si>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</si>
  <si>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</si>
  <si>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</si>
  <si>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</si>
  <si>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</si>
  <si>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</si>
  <si>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</si>
  <si>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</si>
  <si>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</si>
  <si>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</si>
  <si>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</si>
  <si>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</si>
  <si>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</si>
  <si>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</si>
  <si>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</si>
  <si>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</si>
  <si>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</si>
  <si>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</si>
  <si>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</si>
  <si>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</si>
  <si>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</si>
  <si>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</si>
  <si>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</si>
  <si>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</si>
  <si>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</si>
  <si>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</si>
  <si>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</si>
  <si>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</si>
  <si>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</si>
  <si>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</si>
  <si>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</si>
  <si>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</si>
  <si>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</si>
  <si>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</si>
  <si>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</si>
  <si>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</si>
  <si>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</si>
  <si>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</si>
  <si>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</si>
  <si>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</si>
  <si>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</si>
  <si>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</si>
  <si>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</si>
  <si>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</si>
  <si>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</si>
  <si>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</si>
  <si>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</si>
  <si>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</si>
  <si>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</si>
  <si>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</si>
  <si>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</si>
  <si>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</si>
  <si>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</si>
  <si>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</si>
  <si>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</si>
  <si>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</si>
  <si>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</si>
  <si>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</si>
  <si>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</si>
  <si>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</si>
  <si>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</si>
  <si>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</si>
  <si>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</si>
  <si>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</si>
  <si>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</si>
  <si>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</si>
  <si>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</si>
  <si>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</si>
  <si>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</si>
  <si>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</si>
  <si>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</si>
  <si>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</si>
  <si>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</si>
  <si>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</si>
  <si>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</si>
  <si>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</si>
  <si>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</si>
  <si>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</si>
  <si>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</si>
  <si>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</si>
  <si>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</si>
  <si>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</si>
  <si>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</si>
  <si>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</si>
  <si>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</si>
  <si>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</si>
  <si>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</si>
  <si>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</si>
  <si>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</si>
  <si>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</si>
  <si>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</si>
  <si>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</si>
  <si>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</si>
  <si>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</si>
  <si>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</si>
  <si>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</si>
  <si>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</si>
  <si>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</si>
  <si>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</si>
  <si>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</si>
  <si>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</si>
  <si>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</si>
  <si>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</si>
  <si>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</si>
  <si>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</si>
  <si>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</si>
  <si>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</si>
  <si>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</si>
  <si>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</si>
  <si>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</si>
  <si>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</si>
  <si>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</si>
  <si>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</si>
  <si>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</si>
  <si>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</si>
  <si>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</si>
  <si>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</si>
  <si>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</si>
  <si>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</si>
  <si>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</si>
  <si>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</si>
  <si>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</si>
  <si>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</si>
  <si>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</si>
  <si>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</si>
  <si>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</si>
  <si>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</si>
  <si>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</si>
  <si>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</si>
  <si>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</si>
  <si>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</si>
  <si>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</si>
  <si>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</si>
  <si>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</si>
  <si>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</si>
  <si>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</si>
  <si>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</si>
  <si>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</si>
  <si>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</si>
  <si>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</si>
  <si>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</si>
  <si>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</si>
  <si>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</si>
  <si>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</si>
  <si>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</si>
  <si>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</si>
  <si>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</si>
  <si>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</si>
  <si>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</si>
  <si>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</si>
  <si>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</si>
  <si>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</si>
  <si>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</si>
  <si>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</si>
  <si>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</si>
  <si>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</si>
  <si>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</si>
  <si>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</si>
  <si>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</si>
  <si>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</si>
  <si>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</si>
  <si>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</si>
  <si>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</si>
  <si>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</si>
  <si>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</si>
  <si>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</si>
  <si>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</si>
  <si>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</si>
  <si>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</si>
  <si>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</si>
  <si>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</si>
  <si>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</si>
  <si>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</si>
  <si>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</si>
  <si>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</si>
  <si>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</si>
  <si>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</si>
  <si>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</si>
  <si>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</si>
  <si>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</si>
  <si>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</si>
  <si>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</si>
  <si>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</si>
  <si>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</si>
  <si>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</si>
  <si>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</si>
  <si>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</si>
  <si>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</si>
  <si>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</si>
  <si>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</si>
  <si>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</si>
  <si>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</si>
  <si>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</si>
  <si>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</si>
  <si>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</si>
  <si>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</si>
  <si>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</si>
  <si>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</si>
  <si>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</si>
  <si>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</si>
  <si>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</si>
  <si>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</si>
  <si>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</si>
  <si>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</si>
  <si>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</si>
  <si>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</si>
  <si>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</si>
  <si>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</si>
  <si>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</si>
  <si>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</si>
  <si>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</si>
  <si>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</si>
  <si>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</si>
  <si>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</si>
  <si>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</si>
  <si>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</si>
  <si>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</si>
  <si>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</si>
  <si>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</si>
  <si>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</si>
  <si>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</si>
  <si>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</si>
  <si>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</si>
  <si>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</si>
  <si>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</si>
  <si>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</si>
  <si>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</si>
  <si>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</si>
  <si>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</si>
  <si>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</si>
  <si>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</si>
  <si>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</si>
  <si>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</si>
  <si>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</si>
  <si>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</si>
  <si>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</si>
  <si>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</si>
  <si>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</si>
  <si>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</si>
  <si>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</si>
  <si>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</si>
  <si>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</si>
  <si>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</si>
  <si>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</si>
  <si>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</si>
  <si>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</si>
  <si>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</si>
  <si>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</si>
  <si>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</si>
  <si>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</si>
  <si>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</si>
  <si>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</si>
  <si>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</si>
  <si>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</si>
  <si>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</si>
  <si>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</si>
  <si>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</si>
  <si>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</si>
  <si>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</si>
  <si>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</si>
  <si>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</si>
  <si>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</si>
  <si>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</si>
  <si>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</si>
  <si>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</si>
  <si>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</si>
  <si>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</si>
  <si>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</si>
  <si>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</si>
  <si>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</si>
  <si>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</si>
  <si>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</si>
  <si>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</si>
  <si>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</si>
  <si>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</si>
  <si>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</si>
  <si>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</si>
  <si>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</si>
  <si>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</si>
  <si>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</si>
  <si>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</si>
  <si>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</si>
  <si>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</si>
  <si>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</si>
  <si>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</si>
  <si>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</si>
  <si>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</si>
  <si>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</si>
  <si>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</si>
  <si>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</si>
  <si>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</si>
  <si>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</si>
  <si>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</si>
  <si>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</si>
  <si>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</si>
  <si>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</si>
  <si>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</si>
  <si>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</si>
  <si>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</si>
  <si>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</si>
  <si>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</si>
  <si>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</si>
  <si>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</si>
  <si>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</si>
  <si>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</si>
  <si>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</si>
  <si>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</si>
  <si>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</si>
  <si>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</si>
  <si>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</si>
  <si>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</si>
  <si>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</si>
  <si>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</si>
  <si>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</si>
  <si>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</si>
  <si>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</si>
  <si>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</si>
  <si>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</si>
  <si>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</si>
  <si>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</si>
  <si>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</si>
  <si>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</si>
  <si>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</si>
  <si>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</si>
  <si>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</si>
  <si>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</si>
  <si>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</si>
  <si>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</si>
  <si>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</si>
  <si>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</si>
  <si>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</si>
  <si>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</si>
  <si>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</si>
  <si>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</si>
  <si>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</si>
  <si>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</si>
  <si>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</si>
  <si>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</si>
  <si>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</si>
  <si>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</si>
  <si>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</si>
  <si>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</si>
  <si>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</si>
  <si>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</si>
  <si>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</si>
  <si>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</si>
  <si>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</si>
  <si>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</si>
  <si>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</si>
  <si>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</si>
  <si>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</si>
  <si>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</si>
  <si>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</si>
  <si>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</si>
  <si>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</si>
  <si>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</si>
  <si>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</si>
  <si>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</si>
  <si>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</si>
  <si>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</si>
  <si>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</si>
  <si>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</si>
  <si>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</si>
  <si>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</si>
  <si>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</si>
  <si>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</si>
  <si>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</si>
  <si>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</si>
  <si>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</si>
  <si>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</si>
  <si>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</si>
  <si>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</si>
  <si>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</si>
  <si>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</si>
  <si>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</si>
  <si>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</si>
  <si>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</si>
  <si>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</si>
  <si>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</si>
  <si>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</si>
  <si>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</si>
  <si>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</si>
  <si>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</si>
  <si>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</si>
  <si>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</si>
  <si>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</si>
  <si>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</si>
  <si>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</si>
  <si>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</si>
  <si>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</si>
  <si>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</si>
  <si>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</si>
  <si>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</si>
  <si>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</si>
  <si>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</si>
  <si>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</si>
  <si>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</si>
  <si>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</si>
  <si>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</si>
  <si>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</si>
  <si>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</si>
  <si>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</si>
  <si>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</si>
  <si>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</si>
  <si>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</si>
  <si>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</si>
  <si>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</si>
  <si>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</si>
  <si>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</si>
  <si>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</si>
  <si>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</si>
  <si>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</si>
  <si>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</si>
  <si>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</si>
  <si>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</si>
  <si>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</si>
  <si>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</si>
  <si>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</si>
  <si>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</si>
  <si>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</si>
  <si>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</si>
  <si>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</si>
  <si>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</si>
  <si>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</si>
  <si>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</si>
  <si>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</si>
  <si>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</si>
  <si>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</si>
  <si>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</si>
  <si>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</si>
  <si>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</si>
  <si>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</si>
  <si>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</si>
  <si>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</si>
  <si>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</si>
  <si>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</si>
  <si>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</si>
  <si>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</si>
  <si>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</si>
  <si>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</si>
  <si>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</si>
  <si>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</si>
  <si>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</si>
  <si>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</si>
  <si>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</si>
  <si>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</si>
  <si>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</si>
  <si>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</si>
  <si>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</si>
  <si>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</si>
  <si>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</si>
  <si>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</si>
  <si>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</si>
  <si>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</si>
  <si>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</si>
  <si>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</si>
  <si>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</si>
  <si>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</si>
  <si>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</si>
  <si>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</si>
  <si>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</si>
  <si>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</si>
  <si>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</si>
  <si>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</si>
  <si>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</si>
  <si>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</si>
  <si>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</si>
  <si>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</si>
  <si>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</si>
  <si>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</si>
  <si>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</si>
  <si>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</si>
  <si>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</si>
  <si>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</si>
  <si>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</si>
  <si>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</si>
  <si>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</si>
  <si>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</si>
  <si>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</si>
  <si>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</si>
  <si>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</si>
  <si>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</si>
  <si>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</si>
  <si>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</si>
  <si>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</si>
  <si>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</si>
  <si>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</si>
  <si>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</si>
  <si>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</si>
  <si>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</si>
  <si>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</si>
  <si>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</si>
  <si>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</si>
  <si>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</si>
  <si>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</si>
  <si>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</si>
  <si>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</si>
  <si>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</si>
  <si>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</si>
  <si>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</si>
  <si>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</si>
  <si>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</si>
  <si>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</si>
  <si>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</si>
  <si>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</si>
  <si>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</si>
  <si>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</si>
  <si>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</si>
  <si>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</si>
  <si>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</si>
  <si>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</si>
  <si>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</si>
  <si>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</si>
  <si>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</si>
  <si>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</si>
  <si>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</si>
  <si>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</si>
  <si>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</si>
  <si>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</si>
  <si>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</si>
  <si>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</si>
  <si>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</si>
  <si>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</si>
  <si>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</si>
  <si>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</si>
  <si>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</si>
  <si>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</si>
  <si>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</si>
  <si>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</si>
  <si>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</si>
  <si>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</si>
  <si>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</si>
  <si>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</si>
  <si>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</si>
  <si>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</si>
  <si>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</si>
  <si>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</si>
  <si>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</si>
  <si>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</si>
  <si>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</si>
  <si>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</si>
  <si>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</si>
  <si>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</si>
  <si>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</si>
  <si>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</si>
  <si>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</si>
  <si>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</si>
  <si>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</si>
  <si>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</si>
  <si>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</si>
  <si>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</si>
  <si>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</si>
  <si>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</si>
  <si>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</si>
  <si>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</si>
  <si>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</si>
  <si>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</si>
  <si>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</si>
  <si>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</si>
  <si>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</si>
  <si>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</si>
  <si>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</si>
  <si>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</si>
  <si>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</si>
  <si>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</si>
  <si>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</si>
  <si>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</si>
  <si>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</si>
  <si>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</si>
  <si>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</si>
  <si>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</si>
  <si>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</si>
  <si>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</si>
  <si>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</si>
  <si>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</si>
  <si>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</si>
  <si>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</si>
  <si>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</si>
  <si>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</si>
  <si>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</si>
  <si>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</si>
  <si>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</si>
  <si>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</si>
  <si>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</si>
  <si>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</si>
  <si>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</si>
  <si>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</si>
  <si>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</si>
  <si>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</si>
  <si>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</si>
  <si>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</si>
  <si>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</si>
  <si>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</si>
  <si>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</si>
  <si>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</si>
  <si>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</si>
  <si>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</si>
  <si>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</si>
  <si>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</si>
  <si>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</si>
  <si>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</si>
  <si>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</si>
  <si>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</si>
  <si>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</si>
  <si>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</si>
  <si>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</si>
  <si>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</si>
  <si>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</si>
  <si>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</si>
  <si>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</si>
  <si>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</si>
  <si>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</si>
  <si>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</si>
  <si>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</si>
  <si>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</si>
  <si>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</si>
  <si>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</si>
  <si>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</si>
  <si>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</si>
  <si>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</si>
  <si>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</si>
  <si>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</si>
  <si>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</si>
  <si>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</si>
  <si>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</si>
  <si>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</si>
  <si>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</si>
  <si>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</si>
  <si>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</si>
  <si>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</si>
  <si>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</si>
  <si>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</si>
  <si>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</si>
  <si>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</si>
  <si>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</si>
  <si>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</si>
  <si>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</si>
  <si>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</si>
  <si>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</si>
  <si>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</si>
  <si>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</si>
  <si>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</si>
  <si>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</si>
  <si>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</si>
  <si>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</si>
  <si>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</si>
  <si>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</si>
  <si>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</si>
  <si>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</si>
  <si>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</si>
  <si>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</si>
  <si>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</si>
  <si>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</si>
  <si>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</si>
  <si>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</si>
  <si>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</si>
  <si>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</si>
  <si>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</si>
  <si>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</si>
  <si>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</si>
  <si>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</si>
  <si>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</si>
  <si>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</si>
  <si>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</si>
  <si>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</si>
  <si>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</si>
  <si>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</si>
  <si>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</si>
  <si>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</si>
  <si>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</si>
  <si>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</si>
  <si>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</si>
  <si>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</si>
  <si>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</si>
  <si>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</si>
  <si>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</si>
  <si>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</si>
  <si>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</si>
  <si>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</si>
  <si>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</si>
  <si>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</si>
  <si>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</si>
  <si>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</si>
  <si>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</si>
  <si>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</si>
  <si>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</si>
  <si>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</si>
  <si>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</si>
  <si>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</si>
  <si>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</si>
  <si>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</si>
  <si>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</si>
  <si>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</si>
  <si>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</si>
  <si>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</si>
  <si>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</si>
  <si>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</si>
  <si>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</si>
  <si>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</si>
  <si>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</si>
  <si>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</si>
  <si>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</si>
  <si>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</si>
  <si>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</si>
  <si>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</si>
  <si>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</si>
  <si>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</si>
  <si>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</si>
  <si>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</si>
  <si>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</si>
  <si>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</si>
  <si>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</si>
  <si>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</si>
  <si>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</si>
  <si>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</si>
  <si>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</si>
  <si>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</si>
  <si>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</si>
  <si>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</si>
  <si>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</si>
  <si>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</si>
  <si>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</si>
  <si>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</si>
  <si>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</si>
  <si>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</si>
  <si>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</si>
  <si>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</si>
  <si>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</si>
  <si>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</si>
  <si>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</si>
  <si>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</si>
  <si>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</si>
  <si>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</si>
  <si>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</si>
  <si>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</si>
  <si>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</si>
  <si>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</si>
  <si>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</si>
  <si>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</si>
  <si>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</si>
  <si>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</si>
  <si>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</si>
  <si>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</si>
  <si>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</si>
  <si>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</si>
  <si>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</si>
  <si>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</si>
  <si>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</si>
  <si>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</si>
  <si>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</si>
  <si>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</si>
  <si>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</si>
  <si>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</si>
  <si>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</si>
  <si>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</si>
  <si>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</si>
  <si>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</si>
  <si>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</si>
  <si>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</si>
  <si>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</si>
  <si>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</si>
  <si>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</si>
  <si>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</si>
  <si>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</si>
  <si>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</si>
  <si>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</si>
  <si>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</si>
  <si>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</si>
  <si>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</si>
  <si>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</si>
  <si>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</si>
  <si>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</si>
  <si>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</si>
  <si>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</si>
  <si>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</si>
  <si>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</si>
  <si>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</si>
  <si>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</si>
  <si>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</si>
  <si>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</si>
  <si>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</si>
  <si>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</si>
  <si>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</si>
  <si>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</si>
  <si>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</si>
  <si>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</si>
  <si>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</si>
  <si>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</si>
  <si>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</si>
  <si>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</si>
  <si>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</si>
  <si>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</si>
  <si>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</si>
  <si>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</si>
  <si>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</si>
  <si>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</si>
  <si>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</si>
  <si>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</si>
  <si>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</si>
  <si>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</si>
  <si>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</si>
  <si>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</si>
  <si>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</si>
  <si>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</si>
  <si>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</si>
  <si>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</si>
  <si>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</si>
  <si>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</si>
  <si>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</si>
  <si>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</si>
  <si>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</si>
  <si>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</si>
  <si>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</si>
  <si>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</si>
  <si>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</si>
  <si>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</si>
  <si>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</si>
  <si>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</si>
  <si>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</si>
  <si>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</si>
  <si>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</si>
  <si>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</si>
  <si>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</si>
  <si>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</si>
  <si>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</si>
  <si>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</si>
  <si>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</si>
  <si>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</si>
  <si>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</si>
  <si>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</si>
  <si>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</si>
  <si>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</si>
  <si>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</si>
  <si>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</si>
  <si>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</si>
  <si>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</si>
  <si>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</si>
  <si>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</si>
  <si>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</si>
  <si>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</si>
  <si>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</si>
  <si>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</si>
  <si>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</si>
  <si>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</si>
  <si>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</si>
  <si>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</si>
  <si>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</si>
  <si>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</si>
  <si>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</si>
  <si>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</si>
  <si>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</si>
  <si>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</si>
  <si>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</si>
  <si>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</si>
  <si>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</si>
  <si>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</si>
  <si>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</si>
  <si>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</si>
  <si>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</si>
  <si>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</si>
  <si>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</si>
  <si>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</si>
  <si>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</si>
  <si>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</si>
  <si>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</si>
  <si>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</si>
  <si>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</si>
  <si>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</si>
  <si>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</si>
  <si>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</si>
  <si>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</si>
  <si>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</si>
  <si>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</si>
  <si>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</si>
  <si>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</si>
  <si>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</si>
  <si>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</si>
  <si>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</si>
  <si>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</si>
  <si>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</si>
  <si>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</si>
  <si>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</si>
  <si>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</si>
  <si>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</si>
  <si>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</si>
  <si>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</si>
  <si>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</si>
  <si>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</si>
  <si>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</si>
  <si>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</si>
  <si>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</si>
  <si>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</si>
  <si>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</si>
  <si>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</si>
  <si>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</si>
  <si>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</si>
  <si>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</si>
  <si>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</si>
  <si>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</si>
  <si>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</si>
  <si>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</si>
  <si>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</si>
  <si>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</si>
  <si>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</si>
  <si>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</si>
  <si>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</si>
  <si>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</si>
  <si>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</si>
  <si>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</si>
  <si>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</si>
  <si>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</si>
  <si>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</si>
  <si>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</si>
  <si>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</si>
  <si>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</si>
  <si>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</si>
  <si>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</si>
  <si>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</si>
  <si>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</si>
  <si>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</si>
  <si>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</si>
  <si>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</si>
  <si>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</si>
  <si>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</si>
  <si>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</si>
  <si>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</si>
  <si>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</si>
  <si>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</si>
  <si>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</si>
  <si>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</si>
  <si>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</si>
  <si>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</si>
  <si>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</si>
  <si>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</si>
  <si>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</si>
  <si>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</si>
  <si>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</si>
  <si>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</si>
  <si>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</si>
  <si>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</si>
  <si>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</si>
  <si>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</si>
  <si>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</si>
  <si>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</si>
  <si>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</si>
  <si>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</si>
  <si>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</si>
  <si>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</si>
  <si>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</si>
  <si>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</si>
  <si>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</si>
  <si>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</si>
  <si>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</si>
  <si>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</si>
  <si>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</si>
  <si>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</si>
  <si>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</si>
  <si>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</si>
  <si>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</si>
  <si>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</si>
  <si>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</si>
  <si>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</si>
  <si>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</si>
  <si>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</si>
  <si>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</si>
  <si>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</si>
  <si>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</si>
  <si>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</si>
  <si>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</si>
  <si>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</si>
  <si>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</si>
  <si>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</si>
  <si>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</si>
  <si>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</si>
  <si>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</si>
  <si>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</si>
  <si>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</si>
  <si>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</si>
  <si>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</si>
  <si>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</si>
  <si>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</si>
  <si>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</si>
  <si>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</si>
  <si>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</si>
  <si>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</si>
  <si>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</si>
  <si>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</si>
  <si>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</si>
  <si>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</si>
  <si>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</si>
  <si>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</si>
  <si>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</si>
  <si>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</si>
  <si>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</si>
  <si>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</si>
  <si>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</si>
  <si>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</si>
  <si>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</si>
  <si>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</si>
  <si>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</si>
  <si>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</si>
  <si>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</si>
  <si>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</si>
  <si>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</si>
  <si>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</si>
  <si>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</si>
  <si>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</si>
  <si>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</si>
  <si>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</si>
  <si>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</si>
  <si>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</si>
  <si>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</si>
  <si>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</si>
  <si>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</si>
  <si>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</si>
  <si>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</si>
  <si>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</si>
  <si>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</si>
  <si>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</si>
  <si>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</si>
  <si>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</si>
  <si>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</si>
  <si>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</si>
  <si>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</si>
  <si>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</si>
  <si>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</si>
  <si>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</si>
  <si>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</si>
  <si>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</si>
  <si>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</si>
  <si>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</si>
  <si>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</si>
  <si>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</si>
  <si>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</si>
  <si>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</si>
  <si>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</si>
  <si>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</si>
  <si>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</si>
  <si>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</si>
  <si>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</si>
  <si>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</si>
  <si>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</si>
  <si>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</si>
  <si>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</si>
  <si>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</si>
  <si>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</si>
  <si>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</si>
  <si>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</si>
  <si>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</si>
  <si>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</si>
  <si>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</si>
  <si>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</si>
  <si>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</si>
  <si>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</si>
  <si>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</si>
  <si>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</si>
  <si>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</si>
  <si>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</si>
  <si>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</si>
  <si>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</si>
  <si>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</si>
  <si>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</si>
  <si>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</si>
  <si>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</si>
  <si>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</si>
  <si>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</si>
  <si>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</si>
  <si>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</si>
  <si>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</si>
  <si>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</si>
  <si>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</si>
  <si>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</si>
  <si>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</si>
  <si>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</si>
  <si>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</si>
  <si>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</si>
  <si>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</si>
  <si>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</si>
  <si>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</si>
  <si>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</si>
  <si>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</si>
  <si>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</si>
  <si>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</si>
  <si>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</si>
  <si>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</si>
  <si>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</si>
  <si>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</si>
  <si>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</si>
  <si>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</si>
  <si>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</si>
  <si>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</si>
  <si>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</si>
  <si>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</si>
  <si>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</si>
  <si>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</si>
  <si>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</si>
  <si>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</si>
  <si>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</si>
  <si>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</si>
  <si>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</si>
  <si>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</si>
  <si>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</si>
  <si>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</si>
  <si>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</si>
  <si>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</si>
  <si>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</si>
  <si>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</si>
  <si>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</si>
  <si>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</si>
  <si>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</si>
  <si>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</si>
  <si>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</si>
  <si>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</si>
  <si>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</si>
  <si>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</si>
  <si>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</si>
  <si>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</si>
  <si>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</si>
  <si>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</si>
  <si>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</si>
  <si>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</si>
  <si>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</si>
  <si>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</si>
  <si>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</si>
  <si>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</si>
  <si>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</si>
  <si>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</si>
  <si>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</si>
  <si>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</si>
  <si>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</si>
  <si>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</si>
  <si>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</si>
  <si>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</si>
  <si>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</si>
  <si>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</si>
  <si>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</si>
  <si>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</si>
  <si>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</si>
  <si>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</si>
  <si>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</si>
  <si>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</si>
  <si>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</si>
  <si>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</si>
  <si>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</si>
  <si>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</si>
  <si>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</si>
  <si>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</si>
  <si>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</si>
  <si>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</si>
  <si>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</si>
  <si>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</si>
  <si>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</si>
  <si>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</si>
  <si>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</si>
  <si>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</si>
  <si>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</si>
  <si>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</si>
  <si>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</si>
  <si>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</si>
  <si>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</si>
  <si>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</si>
  <si>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</si>
  <si>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</si>
  <si>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</si>
  <si>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</si>
  <si>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</si>
  <si>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</si>
  <si>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</si>
  <si>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</si>
  <si>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</si>
  <si>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</si>
  <si>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</si>
  <si>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</si>
  <si>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</si>
  <si>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</si>
  <si>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</si>
  <si>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</si>
  <si>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</si>
  <si>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</si>
  <si>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</si>
  <si>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</si>
  <si>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</si>
  <si>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</si>
  <si>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</si>
  <si>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</si>
  <si>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</si>
  <si>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</si>
  <si>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</si>
  <si>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</si>
  <si>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</si>
  <si>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</si>
  <si>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</si>
  <si>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</si>
  <si>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</si>
  <si>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</si>
  <si>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</si>
  <si>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</si>
  <si>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</si>
  <si>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</si>
  <si>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</si>
  <si>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</si>
  <si>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</si>
  <si>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</si>
  <si>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</si>
  <si>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</si>
  <si>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</si>
  <si>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</si>
  <si>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</si>
  <si>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</si>
  <si>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</si>
  <si>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</si>
  <si>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</si>
  <si>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</si>
  <si>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</si>
  <si>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</si>
  <si>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</si>
  <si>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</si>
  <si>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</si>
  <si>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</si>
  <si>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</si>
  <si>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</si>
  <si>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</si>
  <si>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</si>
  <si>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</si>
  <si>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</si>
  <si>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</si>
  <si>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</si>
  <si>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</si>
  <si>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</si>
  <si>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</si>
  <si>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</si>
  <si>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</si>
  <si>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</si>
  <si>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</si>
  <si>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</si>
  <si>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</si>
  <si>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</si>
  <si>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</si>
  <si>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</si>
  <si>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</si>
  <si>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</si>
  <si>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</si>
  <si>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</si>
  <si>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</si>
  <si>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</si>
  <si>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</si>
  <si>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</si>
  <si>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</si>
  <si>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</si>
  <si>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</si>
  <si>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</si>
  <si>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</si>
  <si>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</si>
  <si>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</si>
  <si>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</si>
  <si>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</si>
  <si>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</si>
  <si>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</si>
  <si>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</si>
  <si>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</si>
  <si>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</si>
  <si>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</si>
  <si>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</si>
  <si>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</si>
  <si>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</si>
  <si>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</si>
  <si>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</si>
  <si>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</si>
  <si>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</si>
  <si>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</si>
  <si>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</si>
  <si>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</si>
  <si>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</si>
  <si>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</si>
  <si>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</si>
  <si>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</si>
  <si>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</si>
  <si>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</si>
  <si>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</si>
  <si>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</si>
  <si>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</si>
  <si>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</si>
  <si>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</si>
  <si>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</si>
  <si>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</si>
  <si>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</si>
  <si>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</si>
  <si>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</si>
  <si>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</si>
  <si>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</si>
  <si>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</si>
  <si>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</si>
  <si>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</si>
  <si>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</si>
  <si>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</si>
  <si>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</si>
  <si>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</si>
  <si>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</si>
  <si>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</si>
  <si>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</si>
  <si>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</si>
  <si>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</si>
  <si>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</si>
  <si>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</si>
  <si>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</si>
  <si>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</si>
  <si>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</si>
  <si>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</si>
  <si>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</si>
  <si>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</si>
  <si>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</si>
  <si>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</si>
  <si>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</si>
  <si>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</si>
  <si>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</si>
  <si>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</si>
  <si>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</si>
  <si>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</si>
  <si>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</si>
  <si>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</si>
  <si>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</si>
  <si>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</si>
  <si>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</si>
  <si>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</si>
  <si>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</si>
  <si>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</si>
  <si>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</si>
  <si>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</si>
  <si>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</si>
  <si>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</si>
  <si>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</si>
  <si>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</si>
  <si>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</si>
  <si>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</si>
  <si>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</si>
  <si>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</si>
  <si>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</si>
  <si>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</si>
  <si>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</si>
  <si>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</si>
  <si>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</si>
  <si>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</si>
  <si>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</si>
  <si>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</si>
  <si>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</si>
  <si>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</si>
  <si>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</si>
  <si>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</si>
  <si>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</si>
  <si>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</si>
  <si>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</si>
  <si>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</si>
  <si>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</si>
  <si>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</si>
  <si>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</si>
  <si>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</si>
  <si>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</si>
  <si>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</si>
  <si>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</si>
  <si>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</si>
  <si>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</si>
  <si>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</si>
  <si>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</si>
  <si>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</si>
  <si>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</si>
  <si>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</si>
  <si>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</si>
  <si>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</si>
  <si>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</si>
  <si>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</si>
  <si>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</si>
  <si>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</si>
  <si>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</si>
  <si>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</si>
  <si>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</si>
  <si>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</si>
  <si>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</si>
  <si>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</si>
  <si>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</si>
  <si>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</si>
  <si>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</si>
  <si>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</si>
  <si>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</si>
  <si>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</si>
  <si>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</si>
  <si>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</si>
  <si>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</si>
  <si>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</si>
  <si>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</si>
  <si>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</si>
  <si>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</si>
  <si>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</si>
  <si>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</si>
  <si>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</si>
  <si>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</si>
  <si>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</si>
  <si>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</si>
  <si>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</si>
  <si>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</si>
  <si>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</si>
  <si>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</si>
  <si>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</si>
  <si>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</si>
  <si>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</si>
  <si>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</si>
  <si>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</si>
  <si>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</si>
  <si>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</si>
  <si>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</si>
  <si>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</si>
  <si>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</si>
  <si>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</si>
  <si>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</si>
  <si>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</si>
  <si>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</si>
  <si>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</si>
  <si>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</si>
  <si>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</si>
  <si>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</si>
  <si>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</si>
  <si>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</si>
  <si>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</si>
  <si>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</si>
  <si>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</si>
  <si>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</si>
  <si>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</si>
  <si>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</si>
  <si>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</si>
  <si>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</si>
  <si>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</si>
  <si>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</si>
  <si>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</si>
  <si>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</si>
  <si>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</si>
  <si>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</si>
  <si>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</si>
  <si>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</si>
  <si>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</si>
  <si>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</si>
  <si>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</si>
  <si>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</si>
  <si>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</si>
  <si>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</si>
  <si>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</si>
  <si>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</si>
  <si>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</si>
  <si>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</si>
  <si>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</si>
  <si>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</si>
  <si>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</si>
  <si>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</si>
  <si>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</si>
  <si>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</si>
  <si>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</si>
  <si>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</si>
  <si>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</si>
  <si>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</si>
  <si>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</si>
  <si>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</si>
  <si>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</si>
  <si>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</si>
  <si>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</si>
  <si>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</si>
  <si>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</si>
  <si>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</si>
  <si>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</si>
  <si>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</si>
  <si>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</si>
  <si>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</si>
  <si>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</si>
  <si>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</si>
  <si>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</si>
  <si>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</si>
  <si>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</si>
  <si>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</si>
  <si>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</si>
  <si>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</si>
  <si>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</si>
  <si>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</si>
  <si>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</si>
  <si>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</si>
  <si>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</si>
  <si>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</si>
  <si>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</si>
  <si>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</si>
  <si>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</si>
  <si>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</si>
  <si>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</si>
  <si>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</si>
  <si>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</si>
  <si>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</si>
  <si>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</si>
  <si>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</si>
  <si>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</si>
  <si>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</si>
  <si>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</si>
  <si>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</si>
  <si>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</si>
  <si>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</si>
  <si>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</si>
  <si>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</si>
  <si>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</si>
  <si>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</si>
  <si>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</si>
  <si>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</si>
  <si>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</si>
  <si>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</si>
  <si>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</si>
  <si>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</si>
  <si>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</si>
  <si>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</si>
  <si>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</si>
  <si>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</si>
  <si>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</si>
  <si>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</si>
  <si>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</si>
  <si>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</si>
  <si>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</si>
  <si>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</si>
  <si>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</si>
  <si>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</si>
  <si>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</si>
  <si>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</si>
  <si>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</si>
  <si>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</si>
  <si>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</si>
  <si>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</si>
  <si>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</si>
  <si>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</si>
  <si>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</si>
  <si>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</si>
  <si>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</si>
  <si>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</si>
  <si>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</si>
  <si>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</si>
  <si>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</si>
  <si>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</si>
  <si>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</si>
  <si>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</si>
  <si>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</si>
  <si>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</si>
  <si>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</si>
  <si>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</si>
  <si>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</si>
  <si>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</si>
  <si>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</si>
  <si>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</si>
  <si>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</si>
  <si>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</si>
  <si>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</si>
  <si>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</si>
  <si>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</si>
  <si>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</si>
  <si>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</si>
  <si>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</si>
  <si>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</si>
  <si>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</si>
  <si>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</si>
  <si>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</si>
  <si>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</si>
  <si>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</si>
  <si>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</si>
  <si>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</si>
  <si>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</si>
  <si>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</si>
  <si>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</si>
  <si>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</si>
  <si>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</si>
  <si>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</si>
  <si>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</si>
  <si>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</si>
  <si>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</si>
  <si>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</si>
  <si>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</si>
  <si>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</si>
  <si>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</si>
  <si>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</si>
  <si>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</si>
  <si>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</si>
  <si>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</si>
  <si>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</si>
  <si>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</si>
  <si>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</si>
  <si>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</si>
  <si>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</si>
  <si>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</si>
  <si>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</si>
  <si>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</si>
  <si>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</si>
  <si>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</si>
  <si>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</si>
  <si>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</si>
  <si>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</si>
  <si>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</si>
  <si>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</si>
  <si>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</si>
  <si>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</si>
  <si>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</si>
  <si>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</si>
  <si>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</si>
  <si>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</si>
  <si>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</si>
  <si>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</si>
  <si>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</si>
  <si>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</si>
  <si>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</si>
  <si>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</si>
  <si>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</si>
  <si>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</si>
  <si>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</si>
  <si>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</si>
  <si>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</si>
  <si>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</si>
  <si>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</si>
  <si>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</si>
  <si>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</si>
  <si>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</si>
  <si>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</si>
  <si>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</si>
  <si>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</si>
  <si>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</si>
  <si>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</si>
  <si>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</si>
  <si>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</si>
  <si>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</si>
  <si>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</si>
  <si>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</si>
  <si>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</si>
  <si>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</si>
  <si>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</si>
  <si>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</si>
  <si>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</si>
  <si>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</si>
  <si>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</si>
  <si>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</si>
  <si>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</si>
  <si>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</si>
  <si>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</si>
  <si>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</si>
  <si>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</si>
  <si>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</si>
  <si>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</si>
  <si>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</si>
  <si>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</si>
  <si>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</si>
  <si>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</si>
  <si>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</si>
  <si>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</si>
  <si>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</si>
  <si>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</si>
  <si>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</si>
  <si>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</si>
  <si>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</si>
  <si>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</si>
  <si>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</si>
  <si>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</si>
  <si>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</si>
  <si>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</si>
  <si>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</si>
  <si>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</si>
  <si>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</si>
  <si>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</si>
  <si>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</si>
  <si>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</si>
  <si>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</si>
  <si>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</si>
  <si>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</si>
  <si>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</si>
  <si>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</si>
  <si>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</si>
  <si>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</si>
  <si>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</si>
  <si>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</si>
  <si>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</si>
  <si>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</si>
  <si>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</si>
  <si>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</si>
  <si>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</si>
  <si>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</si>
  <si>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</si>
  <si>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</si>
  <si>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</si>
  <si>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</si>
  <si>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</si>
  <si>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</si>
  <si>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</si>
  <si>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</si>
  <si>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</si>
  <si>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</si>
  <si>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</si>
  <si>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</si>
  <si>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</si>
  <si>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</si>
  <si>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</si>
  <si>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</si>
  <si>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</si>
  <si>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</si>
  <si>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</si>
  <si>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</si>
  <si>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</si>
  <si>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</si>
  <si>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</si>
  <si>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</si>
  <si>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</si>
  <si>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</si>
  <si>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</si>
  <si>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</si>
  <si>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</si>
  <si>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</si>
  <si>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</si>
  <si>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</si>
  <si>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</si>
  <si>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</si>
  <si>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</si>
  <si>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</si>
  <si>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</si>
  <si>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</si>
  <si>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</si>
  <si>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</si>
  <si>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</si>
  <si>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</si>
  <si>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</si>
  <si>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</si>
  <si>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</si>
  <si>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</si>
  <si>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</si>
  <si>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</si>
  <si>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</si>
  <si>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</si>
  <si>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</si>
  <si>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</si>
  <si>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</si>
  <si>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</si>
  <si>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</si>
  <si>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</si>
  <si>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</si>
  <si>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</si>
  <si>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</si>
  <si>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</si>
  <si>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</si>
  <si>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</si>
  <si>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</si>
  <si>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</si>
  <si>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</si>
  <si>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</si>
  <si>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</si>
  <si>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</si>
  <si>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</si>
  <si>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</si>
  <si>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</si>
  <si>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</si>
  <si>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</si>
  <si>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</si>
  <si>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</si>
  <si>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</si>
  <si>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</si>
  <si>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</si>
  <si>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</si>
  <si>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</si>
  <si>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</si>
  <si>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</si>
  <si>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</si>
  <si>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</si>
  <si>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</si>
  <si>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</si>
  <si>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</si>
  <si>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</si>
  <si>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</si>
  <si>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</si>
  <si>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</si>
  <si>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</si>
  <si>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</si>
  <si>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</si>
  <si>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</si>
  <si>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</si>
  <si>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</si>
  <si>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</si>
  <si>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</si>
  <si>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</si>
  <si>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</si>
  <si>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</si>
  <si>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</si>
  <si>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</si>
  <si>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</si>
  <si>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</si>
  <si>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</si>
  <si>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</si>
  <si>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</si>
  <si>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</si>
  <si>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</si>
  <si>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</si>
  <si>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</si>
  <si>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</si>
  <si>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</si>
  <si>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</si>
  <si>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</si>
  <si>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</si>
  <si>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</si>
  <si>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</si>
  <si>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</si>
  <si>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</si>
  <si>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</si>
  <si>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</si>
  <si>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</si>
  <si>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</si>
  <si>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</si>
  <si>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</si>
  <si>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</si>
  <si>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</si>
  <si>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</si>
  <si>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</si>
  <si>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</si>
  <si>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</si>
  <si>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</si>
  <si>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</si>
  <si>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</si>
  <si>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</si>
  <si>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</si>
  <si>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</si>
  <si>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</si>
  <si>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</si>
  <si>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</si>
  <si>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</si>
  <si>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</si>
  <si>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</si>
  <si>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</si>
  <si>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</si>
  <si>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</si>
  <si>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</si>
  <si>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</si>
  <si>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</si>
  <si>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</si>
  <si>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</si>
  <si>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</si>
  <si>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</si>
  <si>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</si>
  <si>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</si>
  <si>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</si>
  <si>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</si>
  <si>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</si>
  <si>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</si>
  <si>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</si>
  <si>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</si>
  <si>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</si>
  <si>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</si>
  <si>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</si>
  <si>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</si>
  <si>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</si>
  <si>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</si>
  <si>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</si>
  <si>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</si>
  <si>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</si>
  <si>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</si>
  <si>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</si>
  <si>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</si>
  <si>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</si>
  <si>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</si>
  <si>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</si>
  <si>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</si>
  <si>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</si>
  <si>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</si>
  <si>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</si>
  <si>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</si>
  <si>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</si>
  <si>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</si>
  <si>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</si>
  <si>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</si>
  <si>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</si>
  <si>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</si>
  <si>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</si>
  <si>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</si>
  <si>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</si>
  <si>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</si>
  <si>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</si>
  <si>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</si>
  <si>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</si>
  <si>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</si>
  <si>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</si>
  <si>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</si>
  <si>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</si>
  <si>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</si>
  <si>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</si>
  <si>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</si>
  <si>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</si>
  <si>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</si>
  <si>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</si>
  <si>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</si>
  <si>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</si>
  <si>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</si>
  <si>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</si>
  <si>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</si>
  <si>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</si>
  <si>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</si>
  <si>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</si>
  <si>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</si>
  <si>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</si>
  <si>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</si>
  <si>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</si>
  <si>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</si>
  <si>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</si>
  <si>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</si>
  <si>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</si>
  <si>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</si>
  <si>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</si>
  <si>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</si>
  <si>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</si>
  <si>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</si>
  <si>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</si>
  <si>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</si>
  <si>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</si>
  <si>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</si>
  <si>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</si>
  <si>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</si>
  <si>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</si>
  <si>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</si>
  <si>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</si>
  <si>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</si>
  <si>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</si>
  <si>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</si>
  <si>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</si>
  <si>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</si>
  <si>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</si>
  <si>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</si>
  <si>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</si>
  <si>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</si>
  <si>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</si>
  <si>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</si>
  <si>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</si>
  <si>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</si>
  <si>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</si>
  <si>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</si>
  <si>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</si>
  <si>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</si>
  <si>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</si>
  <si>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</si>
  <si>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</si>
  <si>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</si>
  <si>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</si>
  <si>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</si>
  <si>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</si>
  <si>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</si>
  <si>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</si>
  <si>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</si>
  <si>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</si>
  <si>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</si>
  <si>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</si>
  <si>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</si>
  <si>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</si>
  <si>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</si>
  <si>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</si>
  <si>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</si>
  <si>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</si>
  <si>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</si>
  <si>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</si>
  <si>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</si>
  <si>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</si>
  <si>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</si>
  <si>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</si>
  <si>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</si>
  <si>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</si>
  <si>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</si>
  <si>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</si>
  <si>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</si>
  <si>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</si>
  <si>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</si>
  <si>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</si>
  <si>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</si>
  <si>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</si>
  <si>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</si>
  <si>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</si>
  <si>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</si>
  <si>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</si>
  <si>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</si>
  <si>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</si>
  <si>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</si>
  <si>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</si>
  <si>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</si>
  <si>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</si>
  <si>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</si>
  <si>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</si>
  <si>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</si>
  <si>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</si>
  <si>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</si>
  <si>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</si>
  <si>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</si>
  <si>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</si>
  <si>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</si>
  <si>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</si>
  <si>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</si>
  <si>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</si>
  <si>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</si>
  <si>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</si>
  <si>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</si>
  <si>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</si>
  <si>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</si>
  <si>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</si>
  <si>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</si>
  <si>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</si>
  <si>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</si>
  <si>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</si>
  <si>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</si>
  <si>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</si>
  <si>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</si>
  <si>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</si>
  <si>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</si>
  <si>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</si>
  <si>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</si>
  <si>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</si>
  <si>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</si>
  <si>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</si>
  <si>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</si>
  <si>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</si>
  <si>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</si>
  <si>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</si>
  <si>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</si>
  <si>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</si>
  <si>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</si>
  <si>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</si>
  <si>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</si>
  <si>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</si>
  <si>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</si>
  <si>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</si>
  <si>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</si>
  <si>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</si>
  <si>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</si>
  <si>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</si>
  <si>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</si>
  <si>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</si>
  <si>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</si>
  <si>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</si>
  <si>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</si>
  <si>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</si>
  <si>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</si>
  <si>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</si>
  <si>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</si>
  <si>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</si>
  <si>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</si>
  <si>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</si>
  <si>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</si>
  <si>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</si>
  <si>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</si>
  <si>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</si>
  <si>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</si>
  <si>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</si>
  <si>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</si>
  <si>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</si>
  <si>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</si>
  <si>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</si>
  <si>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</si>
  <si>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</si>
  <si>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</si>
  <si>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</si>
  <si>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</si>
  <si>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</si>
  <si>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</si>
  <si>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</si>
  <si>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</si>
  <si>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</si>
  <si>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</si>
  <si>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</si>
  <si>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</si>
  <si>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</si>
  <si>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</si>
  <si>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</si>
  <si>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</si>
  <si>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</si>
  <si>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</si>
  <si>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</si>
  <si>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</si>
  <si>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</si>
  <si>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</si>
  <si>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</si>
  <si>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</si>
  <si>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</si>
  <si>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</si>
  <si>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</si>
  <si>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</si>
  <si>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</si>
  <si>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</si>
  <si>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</si>
  <si>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</si>
  <si>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</si>
  <si>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</si>
  <si>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</si>
  <si>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</si>
  <si>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</si>
  <si>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</si>
  <si>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</si>
  <si>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</si>
  <si>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</si>
  <si>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</si>
  <si>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</si>
  <si>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</si>
  <si>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</si>
  <si>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</si>
  <si>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</si>
  <si>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</si>
  <si>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</si>
  <si>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</si>
  <si>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</si>
  <si>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</si>
  <si>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</si>
  <si>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</si>
  <si>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</si>
  <si>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</si>
  <si>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</si>
  <si>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</si>
  <si>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</si>
  <si>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</si>
  <si>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</si>
  <si>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</si>
  <si>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</si>
  <si>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</si>
  <si>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</si>
  <si>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</si>
  <si>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</si>
  <si>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</si>
  <si>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</si>
  <si>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</si>
  <si>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</si>
  <si>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</si>
  <si>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</si>
  <si>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</si>
  <si>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</si>
  <si>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</si>
  <si>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</si>
  <si>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</si>
  <si>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</si>
  <si>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</si>
  <si>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</si>
  <si>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</si>
  <si>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</si>
  <si>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</si>
  <si>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</si>
  <si>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</si>
  <si>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</si>
  <si>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</si>
  <si>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</si>
  <si>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</si>
  <si>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</si>
  <si>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</si>
  <si>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</si>
  <si>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</si>
  <si>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</si>
  <si>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</si>
  <si>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</si>
  <si>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</si>
  <si>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</si>
  <si>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</si>
  <si>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</si>
  <si>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</si>
  <si>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</si>
  <si>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</si>
  <si>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</si>
  <si>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</si>
  <si>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</si>
  <si>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</si>
  <si>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</si>
  <si>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</si>
  <si>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</si>
  <si>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</si>
  <si>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</si>
  <si>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</si>
  <si>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</si>
  <si>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</si>
  <si>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</si>
  <si>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</si>
  <si>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</si>
  <si>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</si>
  <si>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</si>
  <si>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</si>
  <si>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</si>
  <si>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</si>
  <si>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</si>
  <si>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</si>
  <si>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</si>
  <si>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</si>
  <si>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</si>
  <si>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</si>
  <si>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</si>
  <si>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</si>
  <si>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</si>
  <si>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</si>
  <si>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</si>
  <si>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</si>
  <si>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</si>
  <si>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</si>
  <si>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</si>
  <si>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</si>
  <si>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</si>
  <si>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</si>
  <si>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</si>
  <si>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</si>
  <si>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</si>
  <si>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</si>
  <si>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</si>
  <si>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</si>
  <si>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</si>
  <si>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</si>
  <si>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</si>
  <si>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</si>
  <si>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</si>
  <si>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</si>
  <si>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</si>
  <si>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</si>
  <si>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</si>
  <si>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</si>
  <si>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</si>
  <si>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</si>
  <si>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</si>
  <si>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</si>
  <si>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</si>
  <si>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</si>
  <si>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</si>
  <si>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</si>
  <si>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</si>
  <si>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</si>
  <si>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</si>
  <si>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</si>
  <si>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</si>
  <si>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</si>
  <si>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</si>
  <si>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</si>
  <si>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</si>
  <si>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</si>
  <si>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</si>
  <si>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</si>
  <si>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</si>
  <si>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</si>
  <si>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</si>
  <si>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</si>
  <si>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</si>
  <si>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</si>
  <si>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</si>
  <si>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</si>
  <si>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</si>
  <si>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</si>
  <si>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</si>
  <si>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</si>
  <si>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</si>
  <si>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</si>
  <si>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</si>
  <si>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</si>
  <si>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</si>
  <si>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</si>
  <si>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</si>
  <si>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</si>
  <si>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</si>
  <si>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</si>
  <si>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</si>
  <si>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</si>
  <si>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</si>
  <si>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</si>
  <si>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</si>
  <si>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</si>
  <si>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</si>
  <si>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</si>
  <si>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</si>
  <si>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</si>
  <si>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</si>
  <si>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</si>
  <si>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</si>
  <si>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</si>
  <si>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</si>
  <si>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</si>
  <si>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</si>
  <si>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</si>
  <si>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</si>
  <si>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</si>
  <si>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</si>
  <si>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</si>
  <si>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</si>
  <si>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</si>
  <si>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</si>
  <si>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</si>
  <si>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</si>
  <si>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</si>
  <si>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</si>
  <si>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</si>
  <si>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</si>
  <si>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</si>
  <si>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</si>
  <si>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</si>
  <si>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</si>
  <si>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</si>
  <si>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</si>
  <si>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</si>
  <si>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</si>
  <si>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</si>
  <si>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</si>
  <si>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</si>
  <si>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</si>
  <si>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</si>
  <si>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</si>
  <si>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</si>
  <si>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</si>
  <si>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</si>
  <si>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</si>
  <si>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</si>
  <si>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</si>
  <si>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</si>
  <si>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</si>
  <si>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</si>
  <si>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</si>
  <si>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</si>
  <si>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</si>
  <si>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</si>
  <si>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</si>
  <si>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</si>
  <si>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</si>
  <si>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</si>
  <si>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</si>
  <si>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</si>
  <si>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</si>
  <si>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</si>
  <si>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</si>
  <si>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</si>
  <si>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</si>
  <si>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</si>
  <si>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</si>
  <si>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</si>
  <si>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</si>
  <si>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</si>
  <si>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</si>
  <si>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</si>
  <si>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</si>
  <si>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</si>
  <si>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</si>
  <si>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</si>
  <si>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</si>
  <si>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</si>
  <si>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</si>
  <si>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</si>
  <si>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</si>
  <si>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</si>
  <si>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</si>
  <si>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</si>
  <si>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</si>
  <si>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</si>
  <si>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</si>
  <si>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</si>
  <si>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</si>
  <si>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</si>
  <si>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</si>
  <si>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</si>
  <si>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</si>
  <si>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</si>
  <si>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</si>
  <si>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</si>
  <si>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</si>
  <si>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</si>
  <si>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</si>
  <si>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</si>
  <si>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</si>
  <si>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</si>
  <si>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</si>
  <si>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</si>
  <si>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</si>
  <si>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</si>
  <si>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</si>
  <si>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</si>
  <si>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</si>
  <si>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</si>
  <si>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</si>
  <si>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</si>
  <si>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</si>
  <si>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</si>
  <si>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</si>
  <si>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</si>
  <si>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</si>
  <si>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</si>
  <si>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</si>
  <si>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</si>
  <si>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</si>
  <si>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</si>
  <si>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</si>
  <si>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</si>
  <si>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</si>
  <si>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</si>
  <si>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</si>
  <si>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</si>
  <si>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</si>
  <si>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</si>
  <si>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</si>
  <si>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</si>
  <si>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</si>
  <si>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</si>
  <si>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</si>
  <si>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</si>
  <si>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</si>
  <si>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</si>
  <si>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</si>
  <si>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</si>
  <si>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</si>
  <si>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</si>
  <si>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</si>
  <si>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</si>
  <si>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</si>
  <si>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</si>
  <si>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</si>
  <si>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</si>
  <si>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</si>
  <si>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</si>
  <si>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</si>
  <si>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</si>
  <si>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</si>
  <si>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</si>
  <si>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</si>
  <si>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</si>
  <si>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</si>
  <si>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</si>
  <si>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</si>
  <si>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</si>
  <si>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</si>
  <si>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</si>
  <si>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</si>
  <si>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</si>
  <si>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</si>
  <si>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</si>
  <si>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</si>
  <si>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</si>
  <si>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</si>
  <si>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</si>
  <si>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</si>
  <si>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</si>
  <si>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</si>
  <si>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</si>
  <si>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</si>
  <si>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</si>
  <si>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</si>
  <si>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</si>
  <si>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</si>
  <si>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</si>
  <si>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</si>
  <si>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</si>
  <si>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</si>
  <si>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</si>
  <si>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</si>
  <si>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</si>
  <si>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</si>
  <si>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</si>
  <si>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</si>
  <si>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</si>
  <si>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</si>
  <si>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</si>
  <si>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</si>
  <si>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</si>
  <si>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</si>
  <si>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</si>
  <si>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</si>
  <si>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</si>
  <si>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</si>
  <si>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</si>
  <si>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</si>
  <si>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</si>
  <si>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</si>
  <si>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</si>
  <si>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</si>
  <si>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</si>
  <si>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</si>
  <si>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</si>
  <si>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</si>
  <si>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</si>
  <si>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</si>
  <si>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</si>
  <si>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</si>
  <si>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</si>
  <si>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</si>
  <si>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</si>
  <si>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</si>
  <si>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</si>
  <si>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</si>
  <si>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</si>
  <si>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</si>
  <si>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</si>
  <si>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</si>
  <si>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</si>
  <si>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</si>
  <si>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</si>
  <si>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</si>
  <si>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</si>
  <si>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</si>
  <si>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</si>
  <si>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</si>
  <si>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</si>
  <si>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</si>
  <si>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</si>
  <si>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</si>
  <si>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</si>
  <si>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</si>
  <si>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</si>
  <si>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</si>
  <si>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</si>
  <si>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</si>
  <si>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</si>
  <si>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</si>
  <si>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</si>
  <si>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</si>
  <si>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</si>
  <si>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</si>
  <si>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</si>
  <si>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</si>
  <si>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</si>
  <si>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</si>
  <si>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</si>
  <si>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</si>
  <si>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</si>
  <si>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</si>
  <si>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</si>
  <si>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</si>
  <si>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</si>
  <si>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</si>
  <si>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</si>
  <si>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</si>
  <si>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</si>
  <si>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</si>
  <si>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</si>
  <si>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</si>
  <si>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</si>
  <si>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</si>
  <si>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</si>
  <si>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</si>
  <si>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</si>
  <si>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</si>
  <si>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</si>
  <si>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</si>
  <si>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</si>
  <si>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</si>
  <si>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</si>
  <si>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</si>
  <si>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</si>
  <si>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</si>
  <si>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</si>
  <si>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</si>
  <si>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</si>
  <si>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</si>
  <si>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</si>
  <si>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</si>
  <si>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</si>
  <si>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</si>
  <si>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</si>
  <si>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</si>
  <si>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</si>
  <si>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</si>
  <si>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</si>
  <si>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</si>
  <si>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</si>
  <si>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</si>
  <si>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</si>
  <si>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</si>
  <si>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</si>
  <si>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</si>
  <si>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</si>
  <si>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</si>
  <si>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</si>
  <si>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</si>
  <si>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</si>
  <si>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</si>
  <si>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</si>
  <si>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</si>
  <si>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</si>
  <si>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</si>
  <si>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</si>
  <si>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</si>
  <si>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</si>
  <si>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</si>
  <si>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</si>
  <si>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</si>
  <si>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</si>
  <si>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</si>
  <si>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</si>
  <si>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</si>
  <si>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</si>
  <si>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</si>
  <si>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</si>
  <si>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</si>
  <si>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</si>
  <si>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</si>
  <si>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</si>
  <si>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</si>
  <si>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</si>
  <si>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</si>
  <si>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</si>
  <si>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</si>
  <si>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</si>
  <si>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</si>
  <si>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</si>
  <si>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</si>
  <si>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</si>
  <si>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</si>
  <si>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</si>
  <si>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</si>
  <si>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</si>
  <si>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</si>
  <si>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</si>
  <si>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</si>
  <si>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</si>
  <si>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</si>
  <si>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</si>
  <si>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</si>
  <si>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</si>
  <si>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</si>
  <si>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</si>
  <si>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</si>
  <si>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</si>
  <si>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</si>
  <si>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</si>
  <si>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</si>
  <si>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</si>
  <si>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</si>
  <si>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</si>
  <si>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</si>
  <si>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</si>
  <si>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</si>
  <si>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</si>
  <si>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</si>
  <si>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</si>
  <si>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</si>
  <si>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</si>
  <si>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</si>
  <si>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</si>
  <si>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</si>
  <si>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</si>
  <si>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</si>
  <si>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</si>
  <si>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</si>
  <si>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</si>
  <si>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</si>
  <si>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</si>
  <si>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</si>
  <si>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</si>
  <si>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</si>
  <si>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</si>
  <si>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</si>
  <si>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</si>
  <si>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</si>
  <si>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</si>
  <si>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</si>
  <si>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</si>
  <si>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</si>
  <si>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</si>
  <si>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</si>
  <si>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</si>
  <si>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</si>
  <si>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</si>
  <si>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</si>
  <si>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</si>
  <si>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</si>
  <si>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</si>
  <si>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</si>
  <si>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</si>
  <si>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</si>
  <si>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</si>
  <si>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</si>
  <si>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</si>
  <si>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</si>
  <si>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</si>
  <si>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</si>
  <si>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</si>
  <si>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</si>
  <si>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</si>
  <si>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</si>
  <si>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</si>
  <si>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</si>
  <si>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</si>
  <si>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</si>
  <si>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</si>
  <si>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</si>
  <si>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</si>
  <si>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</si>
  <si>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</si>
  <si>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</si>
  <si>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</si>
  <si>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</si>
  <si>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</si>
  <si>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</si>
  <si>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</si>
  <si>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</si>
  <si>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</si>
  <si>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</si>
  <si>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</si>
  <si>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</si>
  <si>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</si>
  <si>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</si>
  <si>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</si>
  <si>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</si>
  <si>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</si>
  <si>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</si>
  <si>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</si>
  <si>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</si>
  <si>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</si>
  <si>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</si>
  <si>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</si>
  <si>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</si>
  <si>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</si>
  <si>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</si>
  <si>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</si>
  <si>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</si>
  <si>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</si>
  <si>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</si>
  <si>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</si>
  <si>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</si>
  <si>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</si>
  <si>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</si>
  <si>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</si>
  <si>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</si>
  <si>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</si>
  <si>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</si>
  <si>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</si>
  <si>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</si>
  <si>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</si>
  <si>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</si>
  <si>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</si>
  <si>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</si>
  <si>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</si>
  <si>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</si>
  <si>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</si>
  <si>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</si>
  <si>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</si>
  <si>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</si>
  <si>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</si>
  <si>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</si>
  <si>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</si>
  <si>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</si>
  <si>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</si>
  <si>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</si>
  <si>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</si>
  <si>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</si>
  <si>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</si>
  <si>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</si>
  <si>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</si>
  <si>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</si>
  <si>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</si>
  <si>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</si>
  <si>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</si>
  <si>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</si>
  <si>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</si>
  <si>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</si>
  <si>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</si>
  <si>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</si>
  <si>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</si>
  <si>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</si>
  <si>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</si>
  <si>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</si>
  <si>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</si>
  <si>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</si>
  <si>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</si>
  <si>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</si>
  <si>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</si>
  <si>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</si>
  <si>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</si>
  <si>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</si>
  <si>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</si>
  <si>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</si>
  <si>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</si>
  <si>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</si>
  <si>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</si>
  <si>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</si>
  <si>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</si>
  <si>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</si>
  <si>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</si>
  <si>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</si>
  <si>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</si>
  <si>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</si>
  <si>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</si>
  <si>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</si>
  <si>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</si>
  <si>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</si>
  <si>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</si>
  <si>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</si>
  <si>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</si>
  <si>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</si>
  <si>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</si>
  <si>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</si>
  <si>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</si>
  <si>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</si>
  <si>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</si>
  <si>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</si>
  <si>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</si>
  <si>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</si>
  <si>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</si>
  <si>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</si>
  <si>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</si>
  <si>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</si>
  <si>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</si>
  <si>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</si>
  <si>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</si>
  <si>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</si>
  <si>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</si>
  <si>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</si>
  <si>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</si>
  <si>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</si>
  <si>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</si>
  <si>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</si>
  <si>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</si>
  <si>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</si>
  <si>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</si>
  <si>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</si>
  <si>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</si>
  <si>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</si>
  <si>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</si>
  <si>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</si>
  <si>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</si>
  <si>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</si>
  <si>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</si>
  <si>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</si>
  <si>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</si>
  <si>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</si>
  <si>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</si>
  <si>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</si>
  <si>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</si>
  <si>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</si>
  <si>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</si>
  <si>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</si>
  <si>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</si>
  <si>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</si>
  <si>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</si>
  <si>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</si>
  <si>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</si>
  <si>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</si>
  <si>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</si>
  <si>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</si>
  <si>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</si>
  <si>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</si>
  <si>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</si>
  <si>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</si>
  <si>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</si>
  <si>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</si>
  <si>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</si>
  <si>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</si>
  <si>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</si>
  <si>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</si>
  <si>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</si>
  <si>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</si>
  <si>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</si>
  <si>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</si>
  <si>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</si>
  <si>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</si>
  <si>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</si>
  <si>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</si>
  <si>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</si>
  <si>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</si>
  <si>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</si>
  <si>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</si>
  <si>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</si>
  <si>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</si>
  <si>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</si>
  <si>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</si>
  <si>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</si>
  <si>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</si>
  <si>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</si>
  <si>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</si>
  <si>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</si>
  <si>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</si>
  <si>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</si>
  <si>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</si>
  <si>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</si>
  <si>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</si>
  <si>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</si>
  <si>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</si>
  <si>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</si>
  <si>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</si>
  <si>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</si>
  <si>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</si>
  <si>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</si>
  <si>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</si>
  <si>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</si>
  <si>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</si>
  <si>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</si>
  <si>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</si>
  <si>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</si>
  <si>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</si>
  <si>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</si>
  <si>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</si>
  <si>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</si>
  <si>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</si>
  <si>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</si>
  <si>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</si>
  <si>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</si>
  <si>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</si>
  <si>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</si>
  <si>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</si>
  <si>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</si>
  <si>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</si>
  <si>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</si>
  <si>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</si>
  <si>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</si>
  <si>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</si>
  <si>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</si>
  <si>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</si>
  <si>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</si>
  <si>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</si>
  <si>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</si>
  <si>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</si>
  <si>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</si>
  <si>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</si>
  <si>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</si>
  <si>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</si>
  <si>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</si>
  <si>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</si>
  <si>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</si>
  <si>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</si>
  <si>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</si>
  <si>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</si>
  <si>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</si>
  <si>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</si>
  <si>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</si>
  <si>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</si>
  <si>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</si>
  <si>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</si>
  <si>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</si>
  <si>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</si>
  <si>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</si>
  <si>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</si>
  <si>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</si>
  <si>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</si>
  <si>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</si>
  <si>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</si>
  <si>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</si>
  <si>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</si>
  <si>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</si>
  <si>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</si>
  <si>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</si>
  <si>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</si>
  <si>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</si>
  <si>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</si>
  <si>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</si>
  <si>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</si>
  <si>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</si>
  <si>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</si>
  <si>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</si>
  <si>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</si>
  <si>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</si>
  <si>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</si>
  <si>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</si>
  <si>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</si>
  <si>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</si>
  <si>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</si>
  <si>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</si>
  <si>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</si>
  <si>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</si>
  <si>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</si>
  <si>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</si>
  <si>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</si>
  <si>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</si>
  <si>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</si>
  <si>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</si>
  <si>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</si>
  <si>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</si>
  <si>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</si>
  <si>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</si>
  <si>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</si>
  <si>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</si>
  <si>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</si>
  <si>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</si>
  <si>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</si>
  <si>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</si>
  <si>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</si>
  <si>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</si>
  <si>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</si>
  <si>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</si>
  <si>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</si>
  <si>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</si>
  <si>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</si>
  <si>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</si>
  <si>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</si>
  <si>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</si>
  <si>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</si>
  <si>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</si>
  <si>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</si>
  <si>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</si>
  <si>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</si>
  <si>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</si>
  <si>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</si>
  <si>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</si>
  <si>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</si>
  <si>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</si>
  <si>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</si>
  <si>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</si>
  <si>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</si>
  <si>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</si>
  <si>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</si>
  <si>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</si>
  <si>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</si>
  <si>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</si>
  <si>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</si>
  <si>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</si>
  <si>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</si>
  <si>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</si>
  <si>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</si>
  <si>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</si>
  <si>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</si>
  <si>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</si>
  <si>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</si>
  <si>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</si>
  <si>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</si>
  <si>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</si>
  <si>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</si>
  <si>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</si>
  <si>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</si>
  <si>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</si>
  <si>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</si>
  <si>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</si>
  <si>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</si>
  <si>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</si>
  <si>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</si>
  <si>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</si>
  <si>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</si>
  <si>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</si>
  <si>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</si>
  <si>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</si>
  <si>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</si>
  <si>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</si>
  <si>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</si>
  <si>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</si>
  <si>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</si>
  <si>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</si>
  <si>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</si>
  <si>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</si>
  <si>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</si>
  <si>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</si>
  <si>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</si>
  <si>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</si>
  <si>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</si>
  <si>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</si>
  <si>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</si>
  <si>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</si>
  <si>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</si>
  <si>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</si>
  <si>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</si>
  <si>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</si>
  <si>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</si>
  <si>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</si>
  <si>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</si>
  <si>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</si>
  <si>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</si>
  <si>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</si>
  <si>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</si>
  <si>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</si>
  <si>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</si>
  <si>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</si>
  <si>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</si>
  <si>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</si>
  <si>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</si>
  <si>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</si>
  <si>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</si>
  <si>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</si>
  <si>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</si>
  <si>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</si>
  <si>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</si>
  <si>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</si>
  <si>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</si>
  <si>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</si>
  <si>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</si>
  <si>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</si>
  <si>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</si>
  <si>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</si>
  <si>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</si>
  <si>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</si>
  <si>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</si>
  <si>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</si>
  <si>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</si>
  <si>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</si>
  <si>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</si>
  <si>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</si>
  <si>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</si>
  <si>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</si>
  <si>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</si>
  <si>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</si>
  <si>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</si>
  <si>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</si>
  <si>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</si>
  <si>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</si>
  <si>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</si>
  <si>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</si>
  <si>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</si>
  <si>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</si>
  <si>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</si>
  <si>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</si>
  <si>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</si>
  <si>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</si>
  <si>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</si>
  <si>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</si>
  <si>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</si>
  <si>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</si>
  <si>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</si>
  <si>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</si>
  <si>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</si>
  <si>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</si>
  <si>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</si>
  <si>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</si>
  <si>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</si>
  <si>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</si>
  <si>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</si>
  <si>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</si>
  <si>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</si>
  <si>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</si>
  <si>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</si>
  <si>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</si>
  <si>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</si>
  <si>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</si>
  <si>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</si>
  <si>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</si>
  <si>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</si>
  <si>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</si>
  <si>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</si>
  <si>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</si>
  <si>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</si>
  <si>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</si>
  <si>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</si>
  <si>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</si>
  <si>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</si>
  <si>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</si>
  <si>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</si>
  <si>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</si>
  <si>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</si>
  <si>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</si>
  <si>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</si>
  <si>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</si>
  <si>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</si>
  <si>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</si>
  <si>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</si>
  <si>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</si>
  <si>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</si>
  <si>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</si>
  <si>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</si>
  <si>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</si>
  <si>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</si>
  <si>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</si>
  <si>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</si>
  <si>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</si>
  <si>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</si>
  <si>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</si>
  <si>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</si>
  <si>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</si>
  <si>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</si>
  <si>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</si>
  <si>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</si>
  <si>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</si>
  <si>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</si>
  <si>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</si>
  <si>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</si>
  <si>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</si>
  <si>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</si>
  <si>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</si>
  <si>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</si>
  <si>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</si>
  <si>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</si>
  <si>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</si>
  <si>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</si>
  <si>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</si>
  <si>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</si>
  <si>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</si>
  <si>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</si>
  <si>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</si>
  <si>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</si>
  <si>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</si>
  <si>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</si>
  <si>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</si>
  <si>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</si>
  <si>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</si>
  <si>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</si>
  <si>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</si>
  <si>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</si>
  <si>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</si>
  <si>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</si>
  <si>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</si>
  <si>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</si>
  <si>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</si>
  <si>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</si>
  <si>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</si>
  <si>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</si>
  <si>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</si>
  <si>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</si>
  <si>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</si>
  <si>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</si>
  <si>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</si>
  <si>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</si>
  <si>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</si>
  <si>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</si>
  <si>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</si>
  <si>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</si>
  <si>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</si>
  <si>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</si>
  <si>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</si>
  <si>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</si>
  <si>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</si>
  <si>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</si>
  <si>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</si>
  <si>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</si>
  <si>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</si>
  <si>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</si>
  <si>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</si>
  <si>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</si>
  <si>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</si>
  <si>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</si>
  <si>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</si>
  <si>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</si>
  <si>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</si>
  <si>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</si>
  <si>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</si>
  <si>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</si>
  <si>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</si>
  <si>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</si>
  <si>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</si>
  <si>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</si>
  <si>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</si>
  <si>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</si>
  <si>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</si>
  <si>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</si>
  <si>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</si>
  <si>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</si>
  <si>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</si>
  <si>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</si>
  <si>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</si>
  <si>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</si>
  <si>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</si>
  <si>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</si>
  <si>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</si>
  <si>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</si>
  <si>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</si>
  <si>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</si>
  <si>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</si>
  <si>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</si>
  <si>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</si>
  <si>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</si>
  <si>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</si>
  <si>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</si>
  <si>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</si>
  <si>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</si>
  <si>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</si>
  <si>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</si>
  <si>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</si>
  <si>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</si>
  <si>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</si>
  <si>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</si>
  <si>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</si>
  <si>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</si>
  <si>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</si>
  <si>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</si>
  <si>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</si>
  <si>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</si>
  <si>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</si>
  <si>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</si>
  <si>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</si>
  <si>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</si>
  <si>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</si>
  <si>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</si>
  <si>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</si>
  <si>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</si>
  <si>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</si>
  <si>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</si>
  <si>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</si>
  <si>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</si>
  <si>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</si>
  <si>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</si>
  <si>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</si>
  <si>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</si>
  <si>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</si>
  <si>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</si>
  <si>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</si>
  <si>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</si>
  <si>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</si>
  <si>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</si>
  <si>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</si>
  <si>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</si>
  <si>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</si>
  <si>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</si>
  <si>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</si>
  <si>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</si>
  <si>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</si>
  <si>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</si>
  <si>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</si>
  <si>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</si>
  <si>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</si>
  <si>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</si>
  <si>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</si>
  <si>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</si>
  <si>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</si>
  <si>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</si>
  <si>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</si>
  <si>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</si>
  <si>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</si>
  <si>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</si>
  <si>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</si>
  <si>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</si>
  <si>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</si>
  <si>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</si>
  <si>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</si>
  <si>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</si>
  <si>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</si>
  <si>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</si>
  <si>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</si>
  <si>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</si>
  <si>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</si>
  <si>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</si>
  <si>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</si>
  <si>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</si>
  <si>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</si>
  <si>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</si>
  <si>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</si>
  <si>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</si>
  <si>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</si>
  <si>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</si>
  <si>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</si>
  <si>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</si>
  <si>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</si>
  <si>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</si>
  <si>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</si>
  <si>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</si>
  <si>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</si>
  <si>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</si>
  <si>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</si>
  <si>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</si>
  <si>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</si>
  <si>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</si>
  <si>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</si>
  <si>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</si>
  <si>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</si>
  <si>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</si>
  <si>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</si>
  <si>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</si>
  <si>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</si>
  <si>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</si>
  <si>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</si>
  <si>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</si>
  <si>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</si>
  <si>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</si>
  <si>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</si>
  <si>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</si>
  <si>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</si>
  <si>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</si>
  <si>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</si>
  <si>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</si>
  <si>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</si>
  <si>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</si>
  <si>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</si>
  <si>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</si>
  <si>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</si>
  <si>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</si>
  <si>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</si>
  <si>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</si>
  <si>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</si>
  <si>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</si>
  <si>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</si>
  <si>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</si>
  <si>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</si>
  <si>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</si>
  <si>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</si>
  <si>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</si>
  <si>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</si>
  <si>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</si>
  <si>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</si>
  <si>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</si>
  <si>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</si>
  <si>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</si>
  <si>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</si>
  <si>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</si>
  <si>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</si>
  <si>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</si>
  <si>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</si>
  <si>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</si>
  <si>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</si>
  <si>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</si>
  <si>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</si>
  <si>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</si>
  <si>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</si>
  <si>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</si>
  <si>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</si>
  <si>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</si>
  <si>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</si>
  <si>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</si>
  <si>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</si>
  <si>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</si>
  <si>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</si>
  <si>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</si>
  <si>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</si>
  <si>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</si>
  <si>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</si>
  <si>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</si>
  <si>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</si>
  <si>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</si>
  <si>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</si>
  <si>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</si>
  <si>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</si>
  <si>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</si>
  <si>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</si>
  <si>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</si>
  <si>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</si>
  <si>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</si>
  <si>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</si>
  <si>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</si>
  <si>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</si>
  <si>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</si>
  <si>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</si>
  <si>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</si>
  <si>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</si>
  <si>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</si>
  <si>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</si>
  <si>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</si>
  <si>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</si>
  <si>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</si>
  <si>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</si>
  <si>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</si>
  <si>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</si>
  <si>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</si>
  <si>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</si>
  <si>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</si>
  <si>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</si>
  <si>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</si>
  <si>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</si>
  <si>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</si>
  <si>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</si>
  <si>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</si>
  <si>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</si>
  <si>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</si>
  <si>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</si>
  <si>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</si>
  <si>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</si>
  <si>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</si>
  <si>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</si>
  <si>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</si>
  <si>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</si>
  <si>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</si>
  <si>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</si>
  <si>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</si>
  <si>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</si>
  <si>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</si>
  <si>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</si>
  <si>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</si>
  <si>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</si>
  <si>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</si>
  <si>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</si>
  <si>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</si>
  <si>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</si>
  <si>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</si>
  <si>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</si>
  <si>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</si>
  <si>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</si>
  <si>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</si>
  <si>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</si>
  <si>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</si>
  <si>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</si>
  <si>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</si>
  <si>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</si>
  <si>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</si>
  <si>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</si>
  <si>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</si>
  <si>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</si>
  <si>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</si>
  <si>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</si>
  <si>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</si>
  <si>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</si>
  <si>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</si>
  <si>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</si>
  <si>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</si>
  <si>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</si>
  <si>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</si>
  <si>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</si>
  <si>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</si>
  <si>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</si>
  <si>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</si>
  <si>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</si>
  <si>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</si>
  <si>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</si>
  <si>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</si>
  <si>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</si>
  <si>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</si>
  <si>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</si>
  <si>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</si>
  <si>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</si>
  <si>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</si>
  <si>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</si>
  <si>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</si>
  <si>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</si>
  <si>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</si>
  <si>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</si>
  <si>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</si>
  <si>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</si>
  <si>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</si>
  <si>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</si>
  <si>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</si>
  <si>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</si>
  <si>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</si>
  <si>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</si>
  <si>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</si>
  <si>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</si>
  <si>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</si>
  <si>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</si>
  <si>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</si>
  <si>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</si>
  <si>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</si>
  <si>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</si>
  <si>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</si>
  <si>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</si>
  <si>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</si>
  <si>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</si>
  <si>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</si>
  <si>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</si>
  <si>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</si>
  <si>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</si>
  <si>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</si>
  <si>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</si>
  <si>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</si>
  <si>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</si>
  <si>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</si>
  <si>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</si>
  <si>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</si>
  <si>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</si>
  <si>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</si>
  <si>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</si>
  <si>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</si>
  <si>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</si>
  <si>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</si>
  <si>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</si>
  <si>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</si>
  <si>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</si>
  <si>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</si>
  <si>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</si>
  <si>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</si>
  <si>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</si>
  <si>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</si>
  <si>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</si>
  <si>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</si>
  <si>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</si>
  <si>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</si>
  <si>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</si>
  <si>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</si>
  <si>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</si>
  <si>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</si>
  <si>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</si>
  <si>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</si>
  <si>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</si>
  <si>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</si>
  <si>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</si>
  <si>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</si>
  <si>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</si>
  <si>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</si>
  <si>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</si>
  <si>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</si>
  <si>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</si>
  <si>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</si>
  <si>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</si>
  <si>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</si>
  <si>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</si>
  <si>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</si>
  <si>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</si>
  <si>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</si>
  <si>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</si>
  <si>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</si>
  <si>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</si>
  <si>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</si>
  <si>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</si>
  <si>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</si>
  <si>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</si>
  <si>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</si>
  <si>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</si>
  <si>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</si>
  <si>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</si>
  <si>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</si>
  <si>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</si>
  <si>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</si>
  <si>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</si>
  <si>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</si>
  <si>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</si>
  <si>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</si>
  <si>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</si>
  <si>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</si>
  <si>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</si>
  <si>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</si>
  <si>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</si>
  <si>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</si>
  <si>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</si>
  <si>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</si>
  <si>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</si>
  <si>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</si>
  <si>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</si>
  <si>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</si>
  <si>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</si>
  <si>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</si>
  <si>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</si>
  <si>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</si>
  <si>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</si>
  <si>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</si>
  <si>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</si>
  <si>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</si>
  <si>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</si>
  <si>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</si>
  <si>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</si>
  <si>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</si>
  <si>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</si>
  <si>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</si>
  <si>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</si>
  <si>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</si>
  <si>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</si>
  <si>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</si>
  <si>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</si>
  <si>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</si>
  <si>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</si>
  <si>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</si>
  <si>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</si>
  <si>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</si>
  <si>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</si>
  <si>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</si>
  <si>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</si>
  <si>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</si>
  <si>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</si>
  <si>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</si>
  <si>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</si>
  <si>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</si>
  <si>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</si>
  <si>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</si>
  <si>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</si>
  <si>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</si>
  <si>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</si>
  <si>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</si>
  <si>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</si>
  <si>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</si>
  <si>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</si>
  <si>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</si>
  <si>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</si>
  <si>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</si>
  <si>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</si>
  <si>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</si>
  <si>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</si>
  <si>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</si>
  <si>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</si>
  <si>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</si>
  <si>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</si>
  <si>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</si>
  <si>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</si>
  <si>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</si>
  <si>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</si>
  <si>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</si>
  <si>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</si>
  <si>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</si>
  <si>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</si>
  <si>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</si>
  <si>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</si>
  <si>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</si>
  <si>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</si>
  <si>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</si>
  <si>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</si>
  <si>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</si>
  <si>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</si>
  <si>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</si>
  <si>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</si>
  <si>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</si>
  <si>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</si>
  <si>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</si>
  <si>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</si>
  <si>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</si>
  <si>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</si>
  <si>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</si>
  <si>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</si>
  <si>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</si>
  <si>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</si>
  <si>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</si>
  <si>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</si>
  <si>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</si>
  <si>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</si>
  <si>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</si>
  <si>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</si>
  <si>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</si>
  <si>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</si>
  <si>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</si>
  <si>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</si>
  <si>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</si>
  <si>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</si>
  <si>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</si>
  <si>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</si>
  <si>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</si>
  <si>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</si>
  <si>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</si>
  <si>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</si>
  <si>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</si>
  <si>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</si>
  <si>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</si>
  <si>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</si>
  <si>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</si>
  <si>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</si>
  <si>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</si>
  <si>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</si>
  <si>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</si>
  <si>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</si>
  <si>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</si>
  <si>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</si>
  <si>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</si>
  <si>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</si>
  <si>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</si>
  <si>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</si>
  <si>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</si>
  <si>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</si>
  <si>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</si>
  <si>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</si>
  <si>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</si>
  <si>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</si>
  <si>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</si>
  <si>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</si>
  <si>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</si>
  <si>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</si>
  <si>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</si>
  <si>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</si>
  <si>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</si>
  <si>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</si>
  <si>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</si>
  <si>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</si>
  <si>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</si>
  <si>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</si>
  <si>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</si>
  <si>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</si>
  <si>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</si>
  <si>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</si>
  <si>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</si>
  <si>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</si>
  <si>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</si>
  <si>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</si>
  <si>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</si>
  <si>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</si>
  <si>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</si>
  <si>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</si>
  <si>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</si>
  <si>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</si>
  <si>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</si>
  <si>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</si>
  <si>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</si>
  <si>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</si>
  <si>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</si>
  <si>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</si>
  <si>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</si>
  <si>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</si>
  <si>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</si>
  <si>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</si>
  <si>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</si>
  <si>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</si>
  <si>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</si>
  <si>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</si>
  <si>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</si>
  <si>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</si>
  <si>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</si>
  <si>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</si>
  <si>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</si>
  <si>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</si>
  <si>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</si>
  <si>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</si>
  <si>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</si>
  <si>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</si>
  <si>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</si>
  <si>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</si>
  <si>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</si>
  <si>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</si>
  <si>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</si>
  <si>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</si>
  <si>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</si>
  <si>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</si>
  <si>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</si>
  <si>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</si>
  <si>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</si>
  <si>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</si>
  <si>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</si>
  <si>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</si>
  <si>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</si>
  <si>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</si>
  <si>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</si>
  <si>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</si>
  <si>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</si>
  <si>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</si>
  <si>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</si>
  <si>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</si>
  <si>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</si>
  <si>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</si>
  <si>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</si>
  <si>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</si>
  <si>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</si>
  <si>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</si>
  <si>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</si>
  <si>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</si>
  <si>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</si>
  <si>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</si>
  <si>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</si>
  <si>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</si>
  <si>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</si>
  <si>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</si>
  <si>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</si>
  <si>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</si>
  <si>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</si>
  <si>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</si>
  <si>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</si>
  <si>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</si>
  <si>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</si>
  <si>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</si>
  <si>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</si>
  <si>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</si>
  <si>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</si>
  <si>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</si>
  <si>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</si>
  <si>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</si>
  <si>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</si>
  <si>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</si>
  <si>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</si>
  <si>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</si>
  <si>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</si>
  <si>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</si>
  <si>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</si>
  <si>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</si>
  <si>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</si>
  <si>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</si>
  <si>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</si>
  <si>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</si>
  <si>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</si>
  <si>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</si>
  <si>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</si>
  <si>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</si>
  <si>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</si>
  <si>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</si>
  <si>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</si>
  <si>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</si>
  <si>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</si>
  <si>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</si>
  <si>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</si>
  <si>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</si>
  <si>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</si>
  <si>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</si>
  <si>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</si>
  <si>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</si>
  <si>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</si>
  <si>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</si>
  <si>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</si>
  <si>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</si>
  <si>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</si>
  <si>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</si>
  <si>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</si>
  <si>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</si>
  <si>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</si>
  <si>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</si>
  <si>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</si>
  <si>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</si>
  <si>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</si>
  <si>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</si>
  <si>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</si>
  <si>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</si>
  <si>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</si>
  <si>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</si>
  <si>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</si>
  <si>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</si>
  <si>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</si>
  <si>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</si>
  <si>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</si>
  <si>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</si>
  <si>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</si>
  <si>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</si>
  <si>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</si>
  <si>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</si>
  <si>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</si>
  <si>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</si>
  <si>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</si>
  <si>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</si>
  <si>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</si>
  <si>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</si>
  <si>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</si>
  <si>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</si>
  <si>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</si>
  <si>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</si>
  <si>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</si>
  <si>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</si>
  <si>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</si>
  <si>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</si>
  <si>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</si>
  <si>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</si>
  <si>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</si>
  <si>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</si>
  <si>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</si>
  <si>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</si>
  <si>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</si>
  <si>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</si>
  <si>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</si>
  <si>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</si>
  <si>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</si>
  <si>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</si>
  <si>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</si>
  <si>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</si>
  <si>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</si>
  <si>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</si>
  <si>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</si>
  <si>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</si>
  <si>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</si>
  <si>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</si>
  <si>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</si>
  <si>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</si>
  <si>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</si>
  <si>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</si>
  <si>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</si>
  <si>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</si>
  <si>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</si>
  <si>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</si>
  <si>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</si>
  <si>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</si>
  <si>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</si>
  <si>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</si>
  <si>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</si>
  <si>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</si>
  <si>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</si>
  <si>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</si>
  <si>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</si>
  <si>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</si>
  <si>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</si>
  <si>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</si>
  <si>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</si>
  <si>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</si>
  <si>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</si>
  <si>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</si>
  <si>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</si>
  <si>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</si>
  <si>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</si>
  <si>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</si>
  <si>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</si>
  <si>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</si>
  <si>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</si>
  <si>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</si>
  <si>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</si>
  <si>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</si>
  <si>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</si>
  <si>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</si>
  <si>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</si>
  <si>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</si>
  <si>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</si>
  <si>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</si>
  <si>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</si>
  <si>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</si>
  <si>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</si>
  <si>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</si>
  <si>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</si>
  <si>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</si>
  <si>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</si>
  <si>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</si>
  <si>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</si>
  <si>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</si>
  <si>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</si>
  <si>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</si>
  <si>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</si>
  <si>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</si>
  <si>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</si>
  <si>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</si>
  <si>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</si>
  <si>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</si>
  <si>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</si>
  <si>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</si>
  <si>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</si>
  <si>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</si>
  <si>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</si>
  <si>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</si>
  <si>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</si>
  <si>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</si>
  <si>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</si>
  <si>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</si>
  <si>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</si>
  <si>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</si>
  <si>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</si>
  <si>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</si>
  <si>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</si>
  <si>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</si>
  <si>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</si>
  <si>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</si>
  <si>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</si>
  <si>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</si>
  <si>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</si>
  <si>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</si>
  <si>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</si>
  <si>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</si>
  <si>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</si>
  <si>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</si>
  <si>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</si>
  <si>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</si>
  <si>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</si>
  <si>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</si>
  <si>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</si>
  <si>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</si>
  <si>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</si>
  <si>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</si>
  <si>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</si>
  <si>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</si>
  <si>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</si>
  <si>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</si>
  <si>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</si>
  <si>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</si>
  <si>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</si>
  <si>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</si>
  <si>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</si>
  <si>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</si>
  <si>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</si>
  <si>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</si>
  <si>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</si>
  <si>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</si>
  <si>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</si>
  <si>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</si>
  <si>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</si>
  <si>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</si>
  <si>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</si>
  <si>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</si>
  <si>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</si>
  <si>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</si>
  <si>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</si>
  <si>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</si>
  <si>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</si>
  <si>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</si>
  <si>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</si>
  <si>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</si>
  <si>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</si>
  <si>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</si>
  <si>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</si>
  <si>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</si>
  <si>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</si>
  <si>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</si>
  <si>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</si>
  <si>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</si>
  <si>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</si>
  <si>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</si>
  <si>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</si>
  <si>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</si>
  <si>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</si>
  <si>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</si>
  <si>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</si>
  <si>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</si>
  <si>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</si>
  <si>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</si>
  <si>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</si>
  <si>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</si>
  <si>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</si>
  <si>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</si>
  <si>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</si>
  <si>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</si>
  <si>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</si>
  <si>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</si>
  <si>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</si>
  <si>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</si>
  <si>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</si>
  <si>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</si>
  <si>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</si>
  <si>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</si>
  <si>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</si>
  <si>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</si>
  <si>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</si>
  <si>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</si>
  <si>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</si>
  <si>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</si>
  <si>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</si>
  <si>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</si>
  <si>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</si>
  <si>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</si>
  <si>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</si>
  <si>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</si>
  <si>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</si>
  <si>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</si>
  <si>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</si>
  <si>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</si>
  <si>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</si>
  <si>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</si>
  <si>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</si>
  <si>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</si>
  <si>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</si>
  <si>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</si>
  <si>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</si>
  <si>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</si>
  <si>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</si>
  <si>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</si>
  <si>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</si>
  <si>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</si>
  <si>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</si>
  <si>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</si>
  <si>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</si>
  <si>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</si>
  <si>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</si>
  <si>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</si>
  <si>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</si>
  <si>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</si>
  <si>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</si>
  <si>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</si>
  <si>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</si>
  <si>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</si>
  <si>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</si>
  <si>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</si>
  <si>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</si>
  <si>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</si>
  <si>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</si>
  <si>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</si>
  <si>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</si>
  <si>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</si>
  <si>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</si>
  <si>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</si>
  <si>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</si>
  <si>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</si>
  <si>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</si>
  <si>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</si>
  <si>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</si>
  <si>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</si>
  <si>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</si>
  <si>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</si>
  <si>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</si>
  <si>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</si>
  <si>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</si>
  <si>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</si>
  <si>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</si>
  <si>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</si>
  <si>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</si>
  <si>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</si>
  <si>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</si>
  <si>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</si>
  <si>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</si>
  <si>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</si>
  <si>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</si>
  <si>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</si>
  <si>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</si>
  <si>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</si>
  <si>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</si>
  <si>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</si>
  <si>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</si>
  <si>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</si>
  <si>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</si>
  <si>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</si>
  <si>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</si>
  <si>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</si>
  <si>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</si>
  <si>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</si>
  <si>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</si>
  <si>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</si>
  <si>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</si>
  <si>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</si>
  <si>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</si>
  <si>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</si>
  <si>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</si>
  <si>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</si>
  <si>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</si>
  <si>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</si>
  <si>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</si>
  <si>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</si>
  <si>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</si>
  <si>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</si>
  <si>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</si>
  <si>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</si>
  <si>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</si>
  <si>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</si>
  <si>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</si>
  <si>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</si>
  <si>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</si>
  <si>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</si>
  <si>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</si>
  <si>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</si>
  <si>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</si>
  <si>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</si>
  <si>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</si>
  <si>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</si>
  <si>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</si>
  <si>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</si>
  <si>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</si>
  <si>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</si>
  <si>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</si>
  <si>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</si>
  <si>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</si>
  <si>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</si>
  <si>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</si>
  <si>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</si>
  <si>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</si>
  <si>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</si>
  <si>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</si>
  <si>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</si>
  <si>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</si>
  <si>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</si>
  <si>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</si>
  <si>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</si>
  <si>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</si>
  <si>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</si>
  <si>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</si>
  <si>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</si>
  <si>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</si>
  <si>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</si>
  <si>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</si>
  <si>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</si>
  <si>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</si>
  <si>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</si>
  <si>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</si>
  <si>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</si>
  <si>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</si>
  <si>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</si>
  <si>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</si>
  <si>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</si>
  <si>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</si>
  <si>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</si>
  <si>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</si>
  <si>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</si>
  <si>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</si>
  <si>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</si>
  <si>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</si>
  <si>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</si>
  <si>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</si>
  <si>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</si>
  <si>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</si>
  <si>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</si>
  <si>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</si>
  <si>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</si>
  <si>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</si>
  <si>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</si>
  <si>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</si>
  <si>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</si>
  <si>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</si>
  <si>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</si>
  <si>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</si>
  <si>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</si>
  <si>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</si>
  <si>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</si>
  <si>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</si>
  <si>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</si>
  <si>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</si>
  <si>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</si>
  <si>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</si>
  <si>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</si>
  <si>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</si>
  <si>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</si>
  <si>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</si>
  <si>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</si>
  <si>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</si>
  <si>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</si>
  <si>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</si>
  <si>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</si>
  <si>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</si>
  <si>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</si>
  <si>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</si>
  <si>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</si>
  <si>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</si>
  <si>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</si>
  <si>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</si>
  <si>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</si>
  <si>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</si>
  <si>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</si>
  <si>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</si>
  <si>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</si>
  <si>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</si>
  <si>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</si>
  <si>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</si>
  <si>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</si>
  <si>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</si>
  <si>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</si>
  <si>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</si>
  <si>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</si>
  <si>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</si>
  <si>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</si>
  <si>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</si>
  <si>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</si>
  <si>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</si>
  <si>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</si>
  <si>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</si>
  <si>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</si>
  <si>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</si>
  <si>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</si>
  <si>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</si>
  <si>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</si>
  <si>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</si>
  <si>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</si>
  <si>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</si>
  <si>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</si>
  <si>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</si>
  <si>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</si>
  <si>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</si>
  <si>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</si>
  <si>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</si>
  <si>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</si>
  <si>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</si>
  <si>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</si>
  <si>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</si>
  <si>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</si>
  <si>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</si>
  <si>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</si>
  <si>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</si>
  <si>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</si>
  <si>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</si>
  <si>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</si>
  <si>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</si>
  <si>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</si>
  <si>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</si>
  <si>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</si>
  <si>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</si>
  <si>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</si>
  <si>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</si>
  <si>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</si>
  <si>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</si>
  <si>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</si>
  <si>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</si>
  <si>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</si>
  <si>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</si>
  <si>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</si>
  <si>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</si>
  <si>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</si>
  <si>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</si>
  <si>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</si>
  <si>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</si>
  <si>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</si>
  <si>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</si>
  <si>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</si>
  <si>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</si>
  <si>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</si>
  <si>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</si>
  <si>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</si>
  <si>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</si>
  <si>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</si>
  <si>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</si>
  <si>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</si>
  <si>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</si>
  <si>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</si>
  <si>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</si>
  <si>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</si>
  <si>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</si>
  <si>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</si>
  <si>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</si>
  <si>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</si>
  <si>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</si>
  <si>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</si>
  <si>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</si>
  <si>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</si>
  <si>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</si>
  <si>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</si>
  <si>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</si>
  <si>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</si>
  <si>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</si>
  <si>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</si>
  <si>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</si>
  <si>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</si>
  <si>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</si>
  <si>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</si>
  <si>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</si>
  <si>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</si>
  <si>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</si>
  <si>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</si>
  <si>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</si>
  <si>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</si>
  <si>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</si>
  <si>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</si>
  <si>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</si>
  <si>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</si>
  <si>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</si>
  <si>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</si>
  <si>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</si>
  <si>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</si>
  <si>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</si>
  <si>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</si>
  <si>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</si>
  <si>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</si>
  <si>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</si>
  <si>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</si>
  <si>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</si>
  <si>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</si>
  <si>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</si>
  <si>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</si>
  <si>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</si>
  <si>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</si>
  <si>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</si>
  <si>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</si>
  <si>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</si>
  <si>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</si>
  <si>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</si>
  <si>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</si>
  <si>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</si>
  <si>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</si>
  <si>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</si>
  <si>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</si>
  <si>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</si>
  <si>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</si>
  <si>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</si>
  <si>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</si>
  <si>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</si>
  <si>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</si>
  <si>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</si>
  <si>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</si>
  <si>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</si>
  <si>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</si>
  <si>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</si>
  <si>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</si>
  <si>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</si>
  <si>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</si>
  <si>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</si>
  <si>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</si>
  <si>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</si>
  <si>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</si>
  <si>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</si>
  <si>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</si>
  <si>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</si>
  <si>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</si>
  <si>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</si>
  <si>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</si>
  <si>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</si>
  <si>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</si>
  <si>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</si>
  <si>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</si>
  <si>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</si>
  <si>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</si>
  <si>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</si>
  <si>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</si>
  <si>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</si>
  <si>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</si>
  <si>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</si>
  <si>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</si>
  <si>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</si>
  <si>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</si>
  <si>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</si>
  <si>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</si>
  <si>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</si>
  <si>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</si>
  <si>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</si>
  <si>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</si>
  <si>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</si>
  <si>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</si>
  <si>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</si>
  <si>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</si>
  <si>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</si>
  <si>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</si>
  <si>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</si>
  <si>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</si>
  <si>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</si>
  <si>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</si>
  <si>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</si>
  <si>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</si>
  <si>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</si>
  <si>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</si>
  <si>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</si>
  <si>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</si>
  <si>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</si>
  <si>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</si>
  <si>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</si>
  <si>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</si>
  <si>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</si>
  <si>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</si>
  <si>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</si>
  <si>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</si>
  <si>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</si>
  <si>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</si>
  <si>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</si>
  <si>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</si>
  <si>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</si>
  <si>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</si>
  <si>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</si>
  <si>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</si>
  <si>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</si>
  <si>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</si>
  <si>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</si>
  <si>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</si>
  <si>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</si>
  <si>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</si>
  <si>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</si>
  <si>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</si>
  <si>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</si>
  <si>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</si>
  <si>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</si>
  <si>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</si>
  <si>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</si>
  <si>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</si>
  <si>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</si>
  <si>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</si>
  <si>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</si>
  <si>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</si>
  <si>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</si>
  <si>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</si>
  <si>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</si>
  <si>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</si>
  <si>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</si>
  <si>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</si>
  <si>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</si>
  <si>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</si>
  <si>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</si>
  <si>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</si>
  <si>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</si>
  <si>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</si>
  <si>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</si>
  <si>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</si>
  <si>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</si>
  <si>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</si>
  <si>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</si>
  <si>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</si>
  <si>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</si>
  <si>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</si>
  <si>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</si>
  <si>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</si>
  <si>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</si>
  <si>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</si>
  <si>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</si>
  <si>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</si>
  <si>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</si>
  <si>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</si>
  <si>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</si>
  <si>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</si>
  <si>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</si>
  <si>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</si>
  <si>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</si>
  <si>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</si>
  <si>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</si>
  <si>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</si>
  <si>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</si>
  <si>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</si>
  <si>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</si>
  <si>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</si>
  <si>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</si>
  <si>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</si>
  <si>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</si>
  <si>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</si>
  <si>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</si>
  <si>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</si>
  <si>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</si>
  <si>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</si>
  <si>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</si>
  <si>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</si>
  <si>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</si>
  <si>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</si>
  <si>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</si>
  <si>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</si>
  <si>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</si>
  <si>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</si>
  <si>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</si>
  <si>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</si>
  <si>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</si>
  <si>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</si>
  <si>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</si>
  <si>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</si>
  <si>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</si>
  <si>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</si>
  <si>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</si>
  <si>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</si>
  <si>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</si>
  <si>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</si>
  <si>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</si>
  <si>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</si>
  <si>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</si>
  <si>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</si>
  <si>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</si>
  <si>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</si>
  <si>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</si>
  <si>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</si>
  <si>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</si>
  <si>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</si>
  <si>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</si>
  <si>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</si>
  <si>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</si>
  <si>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</si>
  <si>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</si>
  <si>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</si>
  <si>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</si>
  <si>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</si>
  <si>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</si>
  <si>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</si>
  <si>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</si>
  <si>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</si>
  <si>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</si>
  <si>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</si>
  <si>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</si>
  <si>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</si>
  <si>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</si>
  <si>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</si>
  <si>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</si>
  <si>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</si>
  <si>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</si>
  <si>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</si>
  <si>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</si>
  <si>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</si>
  <si>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</si>
  <si>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</si>
  <si>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</si>
  <si>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</si>
  <si>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</si>
  <si>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</si>
  <si>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</si>
  <si>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</si>
  <si>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</si>
  <si>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</si>
  <si>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</si>
  <si>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</si>
  <si>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</si>
  <si>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</si>
  <si>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</si>
  <si>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</si>
  <si>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</si>
  <si>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</si>
  <si>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</si>
  <si>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</si>
  <si>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</si>
  <si>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</si>
  <si>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</si>
  <si>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</si>
  <si>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</si>
  <si>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</si>
  <si>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</si>
  <si>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</si>
  <si>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</si>
  <si>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</si>
  <si>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</si>
  <si>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</si>
  <si>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</si>
  <si>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</si>
  <si>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</si>
  <si>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</si>
  <si>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</si>
  <si>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</si>
  <si>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</si>
  <si>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</si>
  <si>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</si>
  <si>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</si>
  <si>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</si>
  <si>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</si>
  <si>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</si>
  <si>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</si>
  <si>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</si>
  <si>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</si>
  <si>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</si>
  <si>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</si>
  <si>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</si>
  <si>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</si>
  <si>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</si>
  <si>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</si>
  <si>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</si>
  <si>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</si>
  <si>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</si>
  <si>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</si>
  <si>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</si>
  <si>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</si>
  <si>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</si>
  <si>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</si>
  <si>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</si>
  <si>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</si>
  <si>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</si>
  <si>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</si>
  <si>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</si>
  <si>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</si>
  <si>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</si>
  <si>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</si>
  <si>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</si>
  <si>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</si>
  <si>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</si>
  <si>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</si>
  <si>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</si>
  <si>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</si>
  <si>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</si>
  <si>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</si>
  <si>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</si>
  <si>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</si>
  <si>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</si>
  <si>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</si>
  <si>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</si>
  <si>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</si>
  <si>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</si>
  <si>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</si>
  <si>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</si>
  <si>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</si>
  <si>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</si>
  <si>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</si>
  <si>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</si>
  <si>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</si>
  <si>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</si>
  <si>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</si>
  <si>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</si>
  <si>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</si>
  <si>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</si>
  <si>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</si>
  <si>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</si>
  <si>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</si>
  <si>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</si>
  <si>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</si>
  <si>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</si>
  <si>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</si>
  <si>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</si>
  <si>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</si>
  <si>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</si>
  <si>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</si>
  <si>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</si>
  <si>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</si>
  <si>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</si>
  <si>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</si>
  <si>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</si>
  <si>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</si>
  <si>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</si>
  <si>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</si>
  <si>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</si>
  <si>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</si>
  <si>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</si>
  <si>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</si>
  <si>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</si>
  <si>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</si>
  <si>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</si>
  <si>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</si>
  <si>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</si>
  <si>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</si>
  <si>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</si>
  <si>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</si>
  <si>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</si>
  <si>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</si>
  <si>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</si>
  <si>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</si>
  <si>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</si>
  <si>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</si>
  <si>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</si>
  <si>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</si>
  <si>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</si>
  <si>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</si>
  <si>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</si>
  <si>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</si>
  <si>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</si>
  <si>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</si>
  <si>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</si>
  <si>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</si>
  <si>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</si>
  <si>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</si>
  <si>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</si>
  <si>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</si>
  <si>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</si>
  <si>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</si>
  <si>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</si>
  <si>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</si>
  <si>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</si>
  <si>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</si>
  <si>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</si>
  <si>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</si>
  <si>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</si>
  <si>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</si>
  <si>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</si>
  <si>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</si>
  <si>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</si>
  <si>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</si>
  <si>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</si>
  <si>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</si>
  <si>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</si>
  <si>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</si>
  <si>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</si>
  <si>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</si>
  <si>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</si>
  <si>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</si>
  <si>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</si>
  <si>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</si>
  <si>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</si>
  <si>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</si>
  <si>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</si>
  <si>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</si>
  <si>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</si>
  <si>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</si>
  <si>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</si>
  <si>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</si>
  <si>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</si>
  <si>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</si>
  <si>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</si>
  <si>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</si>
  <si>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</si>
  <si>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</si>
  <si>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</si>
  <si>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</si>
  <si>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</si>
  <si>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</si>
  <si>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</si>
  <si>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</si>
  <si>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</si>
  <si>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</si>
  <si>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</si>
  <si>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</si>
  <si>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</si>
  <si>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</si>
  <si>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</si>
  <si>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</si>
  <si>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</si>
  <si>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</si>
  <si>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</si>
  <si>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</si>
  <si>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</si>
  <si>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</si>
  <si>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</si>
  <si>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</si>
  <si>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</si>
  <si>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</si>
  <si>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</si>
  <si>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</si>
  <si>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</si>
  <si>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</si>
  <si>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</si>
  <si>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</si>
  <si>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</si>
  <si>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</si>
  <si>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</si>
  <si>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</si>
  <si>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</si>
  <si>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</si>
  <si>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</si>
  <si>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</si>
  <si>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</si>
  <si>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</si>
  <si>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</si>
  <si>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</si>
  <si>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</si>
  <si>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</si>
  <si>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</si>
  <si>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</si>
  <si>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</si>
  <si>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</si>
  <si>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</si>
  <si>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</si>
  <si>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</si>
  <si>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</si>
  <si>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</si>
  <si>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</si>
  <si>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</si>
  <si>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</si>
  <si>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</si>
  <si>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</si>
  <si>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</si>
  <si>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</si>
  <si>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</si>
  <si>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</si>
  <si>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</si>
  <si>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</si>
  <si>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</si>
  <si>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</si>
  <si>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</si>
  <si>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</si>
  <si>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</si>
  <si>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</si>
  <si>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</si>
  <si>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</si>
  <si>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</si>
  <si>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</si>
  <si>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</si>
  <si>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</si>
  <si>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</si>
  <si>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</si>
  <si>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</si>
  <si>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</si>
  <si>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</si>
  <si>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</si>
  <si>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</si>
  <si>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</si>
  <si>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</si>
  <si>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</si>
  <si>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</si>
  <si>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</si>
  <si>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</si>
  <si>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</si>
  <si>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</si>
  <si>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</si>
  <si>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</si>
  <si>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</si>
  <si>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</si>
  <si>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</si>
  <si>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</si>
  <si>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</si>
  <si>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</si>
  <si>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</si>
  <si>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</si>
  <si>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</si>
  <si>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</si>
  <si>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</si>
  <si>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</si>
  <si>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</si>
  <si>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</si>
  <si>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</si>
  <si>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</si>
  <si>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</si>
  <si>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</si>
  <si>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</si>
  <si>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</si>
  <si>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</si>
  <si>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</si>
  <si>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</si>
  <si>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</si>
  <si>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</si>
  <si>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</si>
  <si>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</si>
  <si>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</si>
  <si>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</si>
  <si>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</si>
  <si>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</si>
  <si>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</si>
  <si>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</si>
  <si>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</si>
  <si>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</si>
  <si>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</si>
  <si>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</si>
  <si>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</si>
  <si>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</si>
  <si>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</si>
  <si>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</si>
  <si>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</si>
  <si>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</si>
  <si>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</si>
  <si>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</si>
  <si>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</si>
  <si>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</si>
  <si>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</si>
  <si>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</si>
  <si>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</si>
  <si>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</si>
  <si>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</si>
  <si>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</si>
  <si>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</si>
  <si>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</si>
  <si>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</si>
  <si>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</si>
  <si>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</si>
  <si>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</si>
  <si>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</si>
  <si>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</si>
  <si>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</si>
  <si>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</si>
  <si>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</si>
  <si>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</si>
  <si>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</si>
  <si>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</si>
  <si>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</si>
  <si>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</si>
  <si>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</si>
  <si>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</si>
  <si>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</si>
  <si>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</si>
  <si>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</si>
  <si>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</si>
  <si>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</si>
  <si>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</si>
  <si>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</si>
  <si>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</si>
  <si>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</si>
  <si>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</si>
  <si>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</si>
  <si>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</si>
  <si>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</si>
  <si>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</si>
  <si>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</si>
  <si>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</si>
  <si>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</si>
  <si>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</si>
  <si>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</si>
  <si>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</si>
  <si>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</si>
  <si>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</si>
  <si>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</si>
  <si>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</si>
  <si>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</si>
  <si>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</si>
  <si>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</si>
  <si>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</si>
  <si>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</si>
  <si>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</si>
  <si>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</si>
  <si>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</si>
  <si>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</si>
  <si>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</si>
  <si>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</si>
  <si>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</si>
  <si>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</si>
  <si>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</si>
  <si>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</si>
  <si>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</si>
  <si>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</si>
  <si>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</si>
  <si>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</si>
  <si>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</si>
  <si>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</si>
  <si>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</si>
  <si>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</si>
  <si>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</si>
  <si>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</si>
  <si>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</si>
  <si>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</si>
  <si>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</si>
  <si>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</si>
  <si>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</si>
  <si>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</si>
  <si>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</si>
  <si>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</si>
  <si>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</si>
  <si>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</si>
  <si>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</si>
  <si>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</si>
  <si>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</si>
  <si>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</si>
  <si>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</si>
  <si>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</si>
  <si>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</si>
  <si>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</si>
  <si>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</si>
  <si>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</si>
  <si>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</si>
  <si>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</si>
  <si>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</si>
  <si>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</si>
  <si>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</si>
  <si>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</si>
  <si>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</si>
  <si>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</si>
  <si>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</si>
  <si>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</si>
  <si>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</si>
  <si>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</si>
  <si>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</si>
  <si>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</si>
  <si>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</si>
  <si>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</si>
  <si>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</si>
  <si>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</si>
  <si>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</si>
  <si>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</si>
  <si>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</si>
  <si>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</si>
  <si>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</si>
  <si>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</si>
  <si>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</si>
  <si>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</si>
  <si>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</si>
  <si>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</si>
  <si>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</si>
  <si>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</si>
  <si>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</si>
  <si>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</si>
  <si>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</si>
  <si>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</si>
  <si>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</si>
  <si>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</si>
  <si>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</si>
  <si>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</si>
  <si>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</si>
  <si>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</si>
  <si>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</si>
  <si>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</si>
  <si>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</si>
  <si>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</si>
  <si>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</si>
  <si>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</si>
  <si>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</si>
  <si>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</si>
  <si>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</si>
  <si>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</si>
  <si>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</si>
  <si>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</si>
  <si>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</si>
  <si>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</si>
  <si>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</si>
  <si>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</si>
  <si>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</si>
  <si>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</si>
  <si>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</si>
  <si>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</si>
  <si>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</si>
  <si>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</si>
  <si>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</si>
  <si>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</si>
  <si>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</si>
  <si>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</si>
  <si>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</si>
  <si>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</si>
  <si>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</si>
  <si>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</si>
  <si>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</si>
  <si>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</si>
  <si>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</si>
  <si>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</si>
  <si>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</si>
  <si>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</si>
  <si>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</si>
  <si>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</si>
  <si>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</si>
  <si>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</si>
  <si>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</si>
  <si>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</si>
  <si>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</si>
  <si>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</si>
  <si>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</si>
  <si>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</si>
  <si>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</si>
  <si>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</si>
  <si>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</si>
  <si>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</si>
  <si>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</si>
  <si>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</si>
  <si>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</si>
  <si>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</si>
  <si>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</si>
  <si>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</si>
  <si>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</si>
  <si>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</si>
  <si>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</si>
  <si>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</si>
  <si>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</si>
  <si>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</si>
  <si>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</si>
  <si>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</si>
  <si>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</si>
  <si>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</si>
  <si>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</si>
  <si>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</si>
  <si>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</si>
  <si>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</si>
  <si>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</si>
  <si>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</si>
  <si>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</si>
  <si>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</si>
  <si>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</si>
  <si>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</si>
  <si>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</si>
  <si>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</si>
  <si>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</si>
  <si>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</si>
  <si>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</si>
  <si>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</si>
  <si>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</si>
  <si>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</si>
  <si>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</si>
  <si>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</si>
  <si>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</si>
  <si>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</si>
  <si>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</si>
  <si>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</si>
  <si>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</si>
  <si>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</si>
  <si>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</si>
  <si>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</si>
  <si>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</si>
  <si>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</si>
  <si>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</si>
  <si>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</si>
  <si>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</si>
  <si>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</si>
  <si>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</si>
  <si>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</si>
  <si>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</si>
  <si>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</si>
  <si>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</si>
  <si>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</si>
  <si>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</si>
  <si>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</si>
  <si>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</si>
  <si>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</si>
  <si>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</si>
  <si>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</si>
  <si>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</si>
  <si>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</si>
  <si>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</si>
  <si>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</si>
  <si>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</si>
  <si>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</si>
  <si>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</si>
  <si>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</si>
  <si>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</si>
  <si>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</si>
  <si>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</si>
  <si>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</si>
  <si>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</si>
  <si>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</si>
  <si>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</si>
  <si>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</si>
  <si>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</si>
  <si>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</si>
  <si>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</si>
  <si>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</si>
  <si>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</si>
  <si>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</si>
  <si>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</si>
  <si>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</si>
  <si>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</si>
  <si>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</si>
  <si>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</si>
  <si>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</si>
  <si>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</si>
  <si>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</si>
  <si>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</si>
  <si>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</si>
  <si>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</si>
  <si>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</si>
  <si>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</si>
  <si>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</si>
  <si>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</si>
  <si>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</si>
  <si>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</si>
  <si>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</si>
  <si>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</si>
  <si>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</si>
  <si>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</si>
  <si>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</si>
  <si>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</si>
  <si>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</si>
  <si>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</si>
  <si>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</si>
  <si>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</si>
  <si>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</si>
  <si>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</si>
  <si>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</si>
  <si>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</si>
  <si>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</si>
  <si>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</si>
  <si>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</si>
  <si>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</si>
  <si>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</si>
  <si>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</si>
  <si>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</si>
  <si>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</si>
  <si>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</si>
  <si>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</si>
  <si>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</si>
  <si>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</si>
  <si>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</si>
  <si>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</si>
  <si>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</si>
  <si>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</si>
  <si>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</si>
  <si>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</si>
  <si>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</si>
  <si>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</si>
  <si>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</si>
  <si>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</si>
  <si>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</si>
  <si>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</si>
  <si>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</si>
  <si>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</si>
  <si>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</si>
  <si>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</si>
  <si>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</si>
  <si>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</si>
  <si>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</si>
  <si>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</si>
  <si>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</si>
  <si>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</si>
  <si>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</si>
  <si>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</si>
  <si>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</si>
  <si>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</si>
  <si>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</si>
  <si>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</si>
  <si>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</si>
  <si>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</si>
  <si>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</si>
  <si>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</si>
  <si>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</si>
  <si>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</si>
  <si>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</si>
  <si>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</si>
  <si>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</si>
  <si>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</si>
  <si>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</si>
  <si>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</si>
  <si>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</si>
  <si>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</si>
  <si>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</si>
  <si>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</si>
  <si>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</si>
  <si>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</si>
  <si>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</si>
  <si>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</si>
  <si>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</si>
  <si>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</si>
  <si>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</si>
  <si>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</si>
  <si>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</si>
  <si>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</si>
  <si>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</si>
  <si>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</si>
  <si>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</si>
  <si>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</si>
  <si>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</si>
  <si>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</si>
  <si>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</si>
  <si>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</si>
  <si>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</si>
  <si>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</si>
  <si>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</si>
  <si>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</si>
  <si>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</si>
  <si>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</si>
  <si>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</si>
  <si>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</si>
  <si>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</si>
  <si>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</si>
  <si>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</si>
  <si>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</si>
  <si>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</si>
  <si>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</si>
  <si>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</si>
  <si>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</si>
  <si>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</si>
  <si>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</si>
  <si>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</si>
  <si>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</si>
  <si>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</si>
  <si>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</si>
  <si>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</si>
  <si>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</si>
  <si>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</si>
  <si>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</si>
  <si>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</si>
  <si>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</si>
  <si>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</si>
  <si>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</si>
  <si>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</si>
  <si>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</si>
  <si>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</si>
  <si>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</si>
  <si>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</si>
  <si>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</si>
  <si>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</si>
  <si>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</si>
  <si>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</si>
  <si>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</si>
  <si>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</si>
  <si>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</si>
  <si>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</si>
  <si>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</si>
  <si>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</si>
  <si>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</si>
  <si>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</si>
  <si>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</si>
  <si>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</si>
  <si>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</si>
  <si>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</si>
  <si>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</si>
  <si>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</si>
  <si>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</si>
  <si>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</si>
  <si>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</si>
  <si>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</si>
  <si>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</si>
  <si>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</si>
  <si>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</si>
  <si>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</si>
  <si>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</si>
  <si>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</si>
  <si>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</si>
  <si>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</si>
  <si>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</si>
  <si>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</si>
  <si>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</si>
  <si>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</si>
  <si>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</si>
  <si>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</si>
  <si>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</si>
  <si>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</si>
  <si>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</si>
  <si>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</si>
  <si>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</si>
  <si>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</si>
  <si>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</si>
  <si>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</si>
  <si>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</si>
  <si>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</si>
  <si>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</si>
  <si>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</si>
  <si>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</si>
  <si>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</si>
  <si>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</si>
  <si>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</si>
  <si>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</si>
  <si>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</si>
  <si>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</si>
  <si>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</si>
  <si>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</si>
  <si>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</si>
  <si>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</si>
  <si>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</si>
  <si>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</si>
  <si>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</si>
  <si>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</si>
  <si>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</si>
  <si>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</si>
  <si>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</si>
  <si>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</si>
  <si>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</si>
  <si>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</si>
  <si>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</si>
  <si>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</si>
  <si>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</si>
  <si>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</si>
  <si>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</si>
  <si>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</si>
  <si>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</si>
  <si>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</si>
  <si>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</si>
  <si>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</si>
  <si>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</si>
  <si>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</si>
  <si>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</si>
  <si>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</si>
  <si>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</si>
  <si>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</si>
  <si>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</si>
  <si>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</si>
  <si>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</si>
  <si>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</si>
  <si>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</si>
  <si>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</si>
  <si>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</si>
  <si>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</si>
  <si>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</si>
  <si>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</si>
  <si>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</si>
  <si>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</si>
  <si>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</si>
  <si>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</si>
  <si>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</si>
  <si>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</si>
  <si>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</si>
  <si>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</si>
  <si>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</si>
  <si>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</si>
  <si>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</si>
  <si>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</si>
  <si>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</si>
  <si>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</si>
  <si>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</si>
  <si>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</si>
  <si>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</si>
  <si>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</si>
  <si>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</si>
  <si>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</si>
  <si>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</si>
  <si>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</si>
  <si>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</si>
  <si>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</si>
  <si>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</si>
  <si>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</si>
  <si>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</si>
  <si>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</si>
  <si>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</si>
  <si>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</si>
  <si>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</si>
  <si>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</si>
  <si>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</si>
  <si>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</si>
  <si>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</si>
  <si>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</si>
  <si>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</si>
  <si>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</si>
  <si>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</si>
  <si>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</si>
  <si>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</si>
  <si>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</si>
  <si>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</si>
  <si>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</si>
  <si>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</si>
  <si>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</si>
  <si>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</si>
  <si>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</si>
  <si>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</si>
  <si>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</si>
  <si>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</si>
  <si>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</si>
  <si>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</si>
  <si>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</si>
  <si>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</si>
  <si>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</si>
  <si>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</si>
  <si>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</si>
  <si>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</si>
  <si>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</si>
  <si>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</si>
  <si>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</si>
  <si>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</si>
  <si>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</si>
  <si>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</si>
  <si>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</si>
  <si>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</si>
  <si>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</si>
  <si>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</si>
  <si>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</si>
  <si>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</si>
  <si>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</si>
  <si>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</si>
  <si>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</si>
  <si>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</si>
  <si>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</si>
  <si>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</si>
  <si>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</si>
  <si>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</si>
  <si>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</si>
  <si>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</si>
  <si>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</si>
  <si>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</si>
  <si>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</si>
  <si>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</si>
  <si>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</si>
  <si>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</si>
  <si>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</si>
  <si>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</si>
  <si>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</si>
  <si>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</si>
  <si>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</si>
  <si>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</si>
  <si>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</si>
  <si>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</si>
  <si>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</si>
  <si>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</si>
  <si>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</si>
  <si>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</si>
  <si>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</si>
  <si>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</si>
  <si>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</si>
  <si>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</si>
  <si>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</si>
  <si>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</si>
  <si>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</si>
  <si>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</si>
  <si>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</si>
  <si>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</si>
  <si>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</si>
  <si>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</si>
  <si>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</si>
  <si>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</si>
  <si>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</si>
  <si>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</si>
  <si>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</si>
  <si>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</si>
  <si>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</si>
  <si>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</si>
  <si>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</si>
  <si>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</si>
  <si>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</si>
  <si>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</si>
  <si>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</si>
  <si>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</si>
  <si>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</si>
  <si>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</si>
  <si>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</si>
  <si>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</si>
  <si>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</si>
  <si>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</si>
  <si>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</si>
  <si>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</si>
  <si>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</si>
  <si>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</si>
  <si>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</si>
  <si>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</si>
  <si>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</si>
  <si>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</si>
  <si>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</si>
  <si>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</si>
  <si>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</si>
  <si>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</si>
  <si>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</si>
  <si>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</si>
  <si>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</si>
  <si>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</si>
  <si>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</si>
  <si>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</si>
  <si>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</si>
  <si>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</si>
  <si>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</si>
  <si>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</si>
  <si>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</si>
  <si>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</si>
  <si>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</si>
  <si>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</si>
  <si>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</si>
  <si>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</si>
  <si>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</si>
  <si>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</si>
  <si>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</si>
  <si>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</si>
  <si>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</si>
  <si>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</si>
  <si>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</si>
  <si>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</si>
  <si>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</si>
  <si>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</si>
  <si>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</si>
  <si>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</si>
  <si>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</si>
  <si>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</si>
  <si>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</si>
  <si>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</si>
  <si>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</si>
  <si>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</si>
  <si>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</si>
  <si>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</si>
  <si>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</si>
  <si>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</si>
  <si>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</si>
  <si>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</si>
  <si>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</si>
  <si>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</si>
  <si>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</si>
  <si>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</si>
  <si>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</si>
  <si>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</si>
  <si>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</si>
  <si>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</si>
  <si>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</si>
  <si>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</si>
  <si>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</si>
  <si>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</si>
  <si>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</si>
  <si>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</si>
  <si>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</si>
  <si>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</si>
  <si>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</si>
  <si>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</si>
  <si>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</si>
  <si>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</si>
  <si>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</si>
  <si>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</si>
  <si>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</si>
  <si>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</si>
  <si>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</si>
  <si>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</si>
  <si>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</si>
  <si>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</si>
  <si>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</si>
  <si>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</si>
  <si>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</si>
  <si>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</si>
  <si>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</si>
  <si>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</si>
  <si>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</si>
  <si>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</si>
  <si>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</si>
  <si>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</si>
  <si>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</si>
  <si>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</si>
  <si>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</si>
  <si>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</si>
  <si>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</si>
  <si>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</si>
  <si>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</si>
  <si>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</si>
  <si>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</si>
  <si>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</si>
  <si>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</si>
  <si>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</si>
  <si>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</si>
  <si>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</si>
  <si>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</si>
  <si>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</si>
  <si>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</si>
  <si>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</si>
  <si>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</si>
  <si>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</si>
  <si>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</si>
  <si>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</si>
  <si>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</si>
  <si>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</si>
  <si>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</si>
  <si>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</si>
  <si>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</si>
  <si>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</si>
  <si>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</si>
  <si>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</si>
  <si>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</si>
  <si>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</si>
  <si>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</si>
  <si>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</si>
  <si>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</si>
  <si>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</si>
  <si>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</si>
  <si>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</si>
  <si>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</si>
  <si>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</si>
  <si>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</si>
  <si>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</si>
  <si>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</si>
  <si>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</si>
  <si>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</si>
  <si>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</si>
  <si>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</si>
  <si>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</si>
  <si>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</si>
  <si>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</si>
  <si>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</si>
  <si>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</si>
  <si>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</si>
  <si>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</si>
  <si>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</si>
  <si>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</si>
  <si>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</si>
  <si>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</si>
  <si>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</si>
  <si>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</si>
  <si>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</si>
  <si>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</si>
  <si>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</si>
  <si>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</si>
  <si>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</si>
  <si>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</si>
  <si>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</si>
  <si>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</si>
  <si>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</si>
  <si>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</si>
  <si>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</si>
  <si>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</si>
  <si>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</si>
  <si>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</si>
  <si>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</si>
  <si>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</si>
  <si>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</si>
  <si>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</si>
  <si>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</si>
  <si>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</si>
  <si>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</si>
  <si>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</si>
  <si>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</si>
  <si>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</si>
  <si>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</si>
  <si>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</si>
  <si>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</si>
  <si>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</si>
  <si>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</si>
  <si>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</si>
  <si>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</si>
  <si>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</si>
  <si>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</si>
  <si>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</si>
  <si>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</si>
  <si>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</si>
  <si>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</si>
  <si>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</si>
  <si>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</si>
  <si>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</si>
  <si>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</si>
  <si>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</si>
  <si>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</si>
  <si>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</si>
  <si>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</si>
  <si>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</si>
  <si>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</si>
  <si>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</si>
  <si>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</si>
  <si>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</si>
  <si>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</si>
  <si>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</si>
  <si>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</si>
  <si>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</si>
  <si>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</si>
  <si>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</si>
  <si>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</si>
  <si>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</si>
  <si>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</si>
  <si>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</si>
  <si>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</si>
  <si>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</si>
  <si>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</si>
  <si>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</si>
  <si>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</si>
  <si>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</si>
  <si>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</si>
  <si>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</si>
  <si>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</si>
  <si>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</si>
  <si>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</si>
  <si>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</si>
  <si>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</si>
  <si>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</si>
  <si>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</si>
  <si>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</si>
  <si>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</si>
  <si>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</si>
  <si>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</si>
  <si>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</si>
  <si>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</si>
  <si>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</si>
  <si>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</si>
  <si>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</si>
  <si>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</si>
  <si>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</si>
  <si>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</si>
  <si>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</si>
  <si>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</si>
  <si>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</si>
  <si>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</si>
  <si>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</si>
  <si>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</si>
  <si>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</si>
  <si>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</si>
  <si>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</si>
  <si>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</si>
  <si>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</si>
  <si>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</si>
  <si>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</si>
  <si>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</si>
  <si>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</si>
  <si>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</si>
  <si>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</si>
  <si>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</si>
  <si>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</si>
  <si>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</si>
  <si>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</si>
  <si>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</si>
  <si>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</si>
  <si>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</si>
  <si>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</si>
  <si>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</si>
  <si>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</si>
  <si>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</si>
  <si>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</si>
  <si>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</si>
  <si>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</si>
  <si>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</si>
  <si>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</si>
  <si>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</si>
  <si>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</si>
  <si>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</si>
  <si>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</si>
  <si>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</si>
  <si>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</si>
  <si>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</si>
  <si>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</si>
  <si>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</si>
  <si>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</si>
  <si>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</si>
  <si>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</si>
  <si>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</si>
  <si>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</si>
  <si>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</si>
  <si>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</si>
  <si>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</si>
  <si>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</si>
  <si>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</si>
  <si>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</si>
  <si>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</si>
  <si>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</si>
  <si>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</si>
  <si>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</si>
  <si>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</si>
  <si>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</si>
  <si>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</si>
  <si>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</si>
  <si>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</si>
  <si>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</si>
  <si>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</si>
  <si>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</si>
  <si>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</si>
  <si>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</si>
  <si>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</si>
  <si>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</si>
  <si>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</si>
  <si>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</si>
  <si>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</si>
  <si>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</si>
  <si>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</si>
  <si>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</si>
  <si>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</si>
  <si>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</si>
  <si>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</si>
  <si>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</si>
  <si>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</si>
  <si>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</si>
  <si>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</si>
  <si>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</si>
  <si>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</si>
  <si>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</si>
  <si>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</si>
  <si>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</si>
  <si>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</si>
  <si>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</si>
  <si>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</si>
  <si>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</si>
  <si>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</si>
  <si>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</si>
  <si>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</si>
  <si>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</si>
  <si>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</si>
  <si>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</si>
  <si>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</si>
  <si>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</si>
  <si>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</si>
  <si>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</si>
  <si>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</si>
  <si>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</si>
  <si>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</si>
  <si>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</si>
  <si>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</si>
  <si>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</si>
  <si>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</si>
  <si>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</si>
  <si>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</si>
  <si>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</si>
  <si>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</si>
  <si>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</si>
  <si>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</si>
  <si>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</si>
  <si>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</si>
  <si>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</si>
  <si>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</si>
  <si>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</si>
  <si>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</si>
  <si>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</si>
  <si>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</si>
  <si>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</si>
  <si>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</si>
  <si>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</si>
  <si>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</si>
  <si>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</si>
  <si>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</si>
  <si>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</si>
  <si>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</si>
  <si>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</si>
  <si>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</si>
  <si>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</si>
  <si>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</si>
  <si>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</si>
  <si>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</si>
  <si>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</si>
  <si>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</si>
  <si>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</si>
  <si>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</si>
  <si>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</si>
  <si>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</si>
  <si>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</si>
  <si>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</si>
  <si>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</si>
  <si>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</si>
  <si>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</si>
  <si>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</si>
  <si>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</si>
  <si>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</si>
  <si>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</si>
  <si>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</si>
  <si>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</si>
  <si>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</si>
  <si>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</si>
  <si>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</si>
  <si>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</si>
  <si>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</si>
  <si>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</si>
  <si>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</si>
  <si>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</si>
  <si>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</si>
  <si>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</si>
  <si>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</si>
  <si>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</si>
  <si>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</si>
  <si>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</si>
  <si>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</si>
  <si>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</si>
  <si>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</si>
  <si>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</si>
  <si>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</si>
  <si>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</si>
  <si>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</si>
  <si>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</si>
  <si>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</si>
  <si>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</si>
  <si>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</si>
  <si>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</si>
  <si>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</si>
  <si>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</si>
  <si>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</si>
  <si>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</si>
  <si>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</si>
  <si>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</si>
  <si>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</si>
  <si>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</si>
  <si>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</si>
  <si>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</si>
  <si>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</si>
  <si>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</si>
  <si>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</si>
  <si>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</si>
  <si>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</si>
  <si>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</si>
  <si>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</si>
  <si>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</si>
  <si>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</si>
  <si>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</si>
  <si>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</si>
  <si>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</si>
  <si>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</si>
  <si>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</si>
  <si>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</si>
  <si>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</si>
  <si>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</si>
  <si>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</si>
  <si>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</si>
  <si>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</si>
  <si>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</si>
  <si>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</si>
  <si>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</si>
  <si>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</si>
  <si>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</si>
  <si>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</si>
  <si>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</si>
  <si>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</si>
  <si>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</si>
  <si>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</si>
  <si>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</si>
  <si>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</si>
  <si>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</si>
  <si>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</si>
  <si>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</si>
  <si>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</si>
  <si>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</si>
  <si>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</si>
  <si>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</si>
  <si>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</si>
  <si>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</si>
  <si>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</si>
  <si>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</si>
  <si>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</si>
  <si>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</si>
  <si>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</si>
  <si>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</si>
  <si>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</si>
  <si>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</si>
  <si>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</si>
  <si>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</si>
  <si>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</si>
  <si>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</si>
  <si>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</si>
  <si>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</si>
  <si>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</si>
  <si>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</si>
  <si>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</si>
  <si>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</si>
  <si>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</si>
  <si>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</si>
  <si>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</si>
  <si>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</si>
  <si>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</si>
  <si>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</si>
  <si>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</si>
  <si>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</si>
  <si>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</si>
  <si>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</si>
  <si>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</si>
  <si>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</si>
  <si>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</si>
  <si>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</si>
  <si>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</si>
  <si>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</si>
  <si>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</si>
  <si>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</si>
  <si>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</si>
  <si>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</si>
  <si>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</si>
  <si>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</si>
  <si>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</si>
  <si>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</si>
  <si>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</si>
  <si>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</si>
  <si>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</si>
  <si>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</si>
  <si>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</si>
  <si>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</si>
  <si>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</si>
  <si>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</si>
  <si>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</si>
  <si>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</si>
  <si>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</si>
  <si>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</si>
  <si>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</si>
  <si>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</si>
  <si>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</si>
  <si>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</si>
  <si>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</si>
  <si>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</si>
  <si>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</si>
  <si>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</si>
  <si>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</si>
  <si>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</si>
  <si>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</si>
  <si>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</si>
  <si>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</si>
  <si>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</si>
  <si>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</si>
  <si>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</si>
  <si>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</si>
  <si>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</si>
  <si>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</si>
  <si>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</si>
  <si>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</si>
  <si>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</si>
  <si>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</si>
  <si>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</si>
  <si>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</si>
  <si>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</si>
  <si>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</si>
  <si>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</si>
  <si>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</si>
  <si>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</si>
  <si>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</si>
  <si>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</si>
  <si>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</si>
  <si>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</si>
  <si>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</si>
  <si>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</si>
  <si>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</si>
  <si>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</si>
  <si>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</si>
  <si>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</si>
  <si>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</si>
  <si>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</si>
  <si>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</si>
  <si>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</si>
  <si>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</si>
  <si>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</si>
  <si>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</si>
  <si>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</si>
  <si>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</si>
  <si>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</si>
  <si>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</si>
  <si>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</si>
  <si>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</si>
  <si>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</si>
  <si>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</si>
  <si>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</si>
  <si>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</si>
  <si>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</si>
  <si>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</si>
  <si>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</si>
  <si>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</si>
  <si>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</si>
  <si>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</si>
  <si>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</si>
  <si>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</si>
  <si>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</si>
  <si>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</si>
  <si>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</si>
  <si>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</si>
  <si>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</si>
  <si>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</si>
  <si>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</si>
  <si>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</si>
  <si>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</si>
  <si>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</si>
  <si>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</si>
  <si>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</si>
  <si>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</si>
  <si>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</si>
  <si>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</si>
  <si>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</si>
  <si>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</si>
  <si>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</si>
  <si>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</si>
  <si>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</si>
  <si>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</si>
  <si>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</si>
  <si>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</si>
  <si>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</si>
  <si>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</si>
  <si>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</si>
  <si>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</si>
  <si>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</si>
  <si>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</si>
  <si>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</si>
  <si>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</si>
  <si>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</si>
  <si>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</si>
  <si>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</si>
  <si>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</si>
  <si>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</si>
  <si>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</si>
  <si>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</si>
  <si>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</si>
  <si>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</si>
  <si>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</si>
  <si>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</si>
  <si>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</si>
  <si>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</si>
  <si>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</si>
  <si>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</si>
  <si>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</si>
  <si>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</si>
  <si>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</si>
  <si>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</si>
  <si>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</si>
  <si>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</si>
  <si>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</si>
  <si>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</si>
  <si>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</si>
  <si>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</si>
  <si>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</si>
  <si>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</si>
  <si>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</si>
  <si>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</si>
  <si>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</si>
  <si>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</si>
  <si>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</si>
  <si>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</si>
  <si>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</si>
  <si>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</si>
  <si>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</si>
  <si>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</si>
  <si>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</si>
  <si>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</si>
  <si>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</si>
  <si>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</si>
  <si>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</si>
  <si>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</si>
  <si>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</si>
  <si>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</si>
  <si>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</si>
  <si>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</si>
  <si>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</si>
  <si>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</si>
  <si>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</si>
  <si>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</si>
  <si>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</si>
  <si>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</si>
  <si>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</si>
  <si>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</si>
  <si>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</si>
  <si>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</si>
  <si>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</si>
  <si>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</si>
  <si>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</si>
  <si>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</si>
  <si>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</si>
  <si>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</si>
  <si>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</si>
  <si>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</si>
  <si>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</si>
  <si>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</si>
  <si>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</si>
  <si>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</si>
  <si>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</si>
  <si>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</si>
  <si>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</si>
  <si>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</si>
  <si>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</si>
  <si>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</si>
  <si>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</si>
  <si>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</si>
  <si>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</si>
  <si>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</si>
  <si>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</si>
  <si>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</si>
  <si>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</si>
  <si>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</si>
  <si>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</si>
  <si>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</si>
  <si>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</si>
  <si>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</si>
  <si>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</si>
  <si>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</si>
  <si>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</si>
  <si>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</si>
  <si>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</si>
  <si>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</si>
  <si>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</si>
  <si>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</si>
  <si>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</si>
  <si>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</si>
  <si>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</si>
  <si>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</si>
  <si>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</si>
  <si>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</si>
  <si>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</si>
  <si>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</si>
  <si>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</si>
  <si>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</si>
  <si>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</si>
  <si>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</si>
  <si>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</si>
  <si>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</si>
  <si>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</si>
  <si>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</si>
  <si>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</si>
  <si>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</si>
  <si>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</si>
  <si>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</si>
  <si>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</si>
  <si>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</si>
  <si>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</si>
  <si>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</si>
  <si>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</si>
  <si>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</si>
  <si>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</si>
  <si>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</si>
  <si>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</si>
  <si>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</si>
  <si>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</si>
  <si>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</si>
  <si>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</si>
  <si>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</si>
  <si>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</si>
  <si>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</si>
  <si>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</si>
  <si>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</si>
  <si>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</si>
  <si>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</si>
  <si>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</si>
  <si>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</si>
  <si>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</si>
  <si>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</si>
  <si>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</si>
  <si>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</si>
  <si>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</si>
  <si>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</si>
  <si>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</si>
  <si>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</si>
  <si>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</si>
  <si>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</si>
  <si>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</si>
  <si>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</si>
  <si>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</si>
  <si>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</si>
  <si>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</si>
  <si>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</si>
  <si>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</si>
  <si>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</si>
  <si>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</si>
  <si>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</si>
  <si>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</si>
  <si>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</si>
  <si>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</si>
  <si>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</si>
  <si>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</si>
  <si>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</si>
  <si>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</si>
  <si>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</si>
  <si>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</si>
  <si>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</si>
  <si>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</si>
  <si>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</si>
  <si>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</si>
  <si>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</si>
  <si>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</si>
  <si>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</si>
  <si>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</si>
  <si>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</si>
  <si>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</si>
  <si>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</si>
  <si>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</si>
  <si>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</si>
  <si>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</si>
  <si>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</si>
  <si>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</si>
  <si>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</si>
  <si>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</si>
  <si>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</si>
  <si>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</si>
  <si>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</si>
  <si>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</si>
  <si>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</si>
  <si>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</si>
  <si>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</si>
  <si>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</si>
  <si>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</si>
  <si>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</si>
  <si>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</si>
  <si>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</si>
  <si>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</si>
  <si>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</si>
  <si>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</si>
  <si>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</si>
  <si>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</si>
  <si>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</si>
  <si>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</si>
  <si>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</si>
  <si>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</si>
  <si>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</si>
  <si>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</si>
  <si>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</si>
  <si>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</si>
  <si>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</si>
  <si>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</si>
  <si>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</si>
  <si>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</si>
  <si>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</si>
  <si>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</si>
  <si>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</si>
  <si>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</si>
  <si>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</si>
  <si>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</si>
  <si>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</si>
  <si>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</si>
  <si>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</si>
  <si>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</si>
  <si>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</si>
  <si>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</si>
  <si>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</si>
  <si>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</si>
  <si>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</si>
  <si>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</si>
  <si>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</si>
  <si>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</si>
  <si>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</si>
  <si>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</si>
  <si>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</si>
  <si>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</si>
  <si>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</si>
  <si>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</si>
  <si>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</si>
  <si>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</si>
  <si>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</si>
  <si>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</si>
  <si>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</si>
  <si>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</si>
  <si>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</si>
  <si>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</si>
  <si>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</si>
  <si>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</si>
  <si>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</si>
  <si>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</si>
  <si>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</si>
  <si>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</si>
  <si>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</si>
  <si>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</si>
  <si>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</si>
  <si>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</si>
  <si>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</si>
  <si>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</si>
  <si>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</si>
  <si>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</si>
  <si>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</si>
  <si>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</si>
  <si>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</si>
  <si>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</si>
  <si>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</si>
  <si>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</si>
  <si>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</si>
  <si>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</si>
  <si>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</si>
  <si>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</si>
  <si>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</si>
  <si>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</si>
  <si>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</si>
  <si>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</si>
  <si>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</si>
  <si>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</si>
  <si>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</si>
  <si>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</si>
  <si>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</si>
  <si>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</si>
  <si>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</si>
  <si>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</si>
  <si>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</si>
  <si>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</si>
  <si>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</si>
  <si>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</si>
  <si>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</si>
  <si>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</si>
  <si>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</si>
  <si>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</si>
  <si>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</si>
  <si>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</si>
  <si>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</si>
  <si>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</si>
  <si>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</si>
  <si>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</si>
  <si>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</si>
  <si>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</si>
  <si>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</si>
  <si>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</si>
  <si>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</si>
  <si>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</si>
  <si>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</si>
  <si>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</si>
  <si>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</si>
  <si>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</si>
  <si>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</si>
  <si>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</si>
  <si>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</si>
  <si>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</si>
  <si>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</si>
  <si>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</si>
  <si>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</si>
  <si>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</si>
  <si>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</si>
  <si>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</si>
  <si>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</si>
  <si>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</si>
  <si>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</si>
  <si>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</si>
  <si>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</si>
  <si>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</si>
  <si>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</si>
  <si>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</si>
  <si>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</si>
  <si>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</si>
  <si>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</si>
  <si>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</si>
  <si>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</si>
  <si>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</si>
  <si>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</si>
  <si>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</si>
  <si>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</si>
  <si>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</si>
  <si>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</si>
  <si>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</si>
  <si>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</si>
  <si>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</si>
  <si>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</si>
  <si>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</si>
  <si>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</si>
  <si>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</si>
  <si>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</si>
  <si>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</si>
  <si>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</si>
  <si>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</si>
  <si>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</si>
  <si>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</si>
  <si>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</si>
  <si>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</si>
  <si>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</si>
  <si>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</si>
  <si>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</si>
  <si>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</si>
  <si>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</si>
  <si>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</si>
  <si>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</si>
  <si>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</si>
  <si>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</si>
  <si>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</si>
  <si>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</si>
  <si>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</si>
  <si>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</si>
  <si>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</si>
  <si>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</si>
  <si>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</si>
  <si>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</si>
  <si>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</si>
  <si>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</si>
  <si>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</si>
  <si>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</si>
  <si>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</si>
  <si>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</si>
  <si>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</si>
  <si>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</si>
  <si>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</si>
  <si>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</si>
  <si>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</si>
  <si>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</si>
  <si>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</si>
  <si>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</si>
  <si>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</si>
  <si>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</si>
  <si>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</si>
  <si>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</si>
  <si>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</si>
  <si>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</si>
  <si>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</si>
  <si>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</si>
  <si>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</si>
  <si>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</si>
  <si>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</si>
  <si>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</si>
  <si>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</si>
  <si>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</si>
  <si>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</si>
  <si>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</si>
  <si>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</si>
  <si>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</si>
  <si>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</si>
  <si>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</si>
  <si>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</si>
  <si>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</si>
  <si>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</si>
  <si>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</si>
  <si>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</si>
  <si>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</si>
  <si>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</si>
  <si>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</si>
  <si>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</si>
  <si>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</si>
  <si>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</si>
  <si>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</si>
  <si>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</si>
  <si>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</si>
  <si>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</si>
  <si>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</si>
  <si>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</si>
  <si>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</si>
  <si>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</si>
  <si>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</si>
  <si>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</si>
  <si>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</si>
  <si>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</si>
  <si>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</si>
  <si>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</si>
  <si>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</si>
  <si>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</si>
  <si>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</si>
  <si>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</si>
  <si>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</si>
  <si>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</si>
  <si>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</si>
  <si>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</si>
  <si>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</si>
  <si>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</si>
  <si>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</si>
  <si>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</si>
  <si>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</si>
  <si>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</si>
  <si>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</si>
  <si>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</si>
  <si>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</si>
  <si>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</si>
  <si>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</si>
  <si>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</si>
  <si>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</si>
  <si>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</si>
  <si>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</si>
  <si>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</si>
  <si>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</si>
  <si>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</si>
  <si>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</si>
  <si>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</si>
  <si>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</si>
  <si>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</si>
  <si>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</si>
  <si>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</si>
  <si>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</si>
  <si>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</si>
  <si>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</si>
  <si>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</si>
  <si>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</si>
  <si>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</si>
  <si>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</si>
  <si>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</si>
  <si>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</si>
  <si>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</si>
  <si>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</si>
  <si>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</si>
  <si>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</si>
  <si>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</si>
  <si>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</si>
  <si>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</si>
  <si>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</si>
  <si>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</si>
  <si>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</si>
  <si>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</si>
  <si>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</si>
  <si>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</si>
  <si>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</si>
  <si>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</si>
  <si>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</si>
  <si>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</si>
  <si>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</si>
  <si>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</si>
  <si>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</si>
  <si>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</si>
  <si>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</si>
  <si>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</si>
  <si>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</si>
  <si>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</si>
  <si>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</si>
  <si>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</si>
  <si>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</si>
  <si>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</si>
  <si>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</si>
  <si>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</si>
  <si>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</si>
  <si>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</si>
  <si>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</si>
  <si>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</si>
  <si>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</si>
  <si>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</si>
  <si>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</si>
  <si>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</si>
  <si>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</si>
  <si>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</si>
  <si>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</si>
  <si>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</si>
  <si>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</si>
  <si>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</si>
  <si>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</si>
  <si>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</si>
  <si>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</si>
  <si>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</si>
  <si>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</si>
  <si>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</si>
  <si>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</si>
  <si>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</si>
  <si>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</si>
  <si>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</si>
  <si>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</si>
  <si>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</si>
  <si>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</si>
  <si>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</si>
  <si>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</si>
  <si>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</si>
  <si>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</si>
  <si>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</si>
  <si>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</si>
  <si>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</si>
  <si>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</si>
  <si>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</si>
  <si>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</si>
  <si>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</si>
  <si>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</si>
  <si>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</si>
  <si>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</si>
  <si>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</si>
  <si>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</si>
  <si>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</si>
  <si>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</si>
  <si>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</si>
  <si>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</si>
  <si>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</si>
  <si>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</si>
  <si>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</si>
  <si>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</si>
  <si>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</si>
  <si>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</si>
  <si>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</si>
  <si>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</si>
  <si>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</si>
  <si>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</si>
  <si>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</si>
  <si>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</si>
  <si>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</si>
  <si>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</si>
  <si>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</si>
  <si>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</si>
  <si>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</si>
  <si>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</si>
  <si>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</si>
  <si>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</si>
  <si>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</si>
  <si>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</si>
  <si>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</si>
  <si>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</si>
  <si>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</si>
  <si>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</si>
  <si>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</si>
  <si>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</si>
  <si>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</si>
  <si>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</si>
  <si>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</si>
  <si>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</si>
  <si>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</si>
  <si>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</si>
  <si>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</si>
  <si>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</si>
  <si>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</si>
  <si>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</si>
  <si>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</si>
  <si>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</si>
  <si>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</si>
  <si>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</si>
  <si>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</si>
  <si>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</si>
  <si>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</si>
  <si>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</si>
  <si>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</si>
  <si>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</si>
  <si>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</si>
  <si>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</si>
  <si>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</si>
  <si>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</si>
  <si>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</si>
  <si>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</si>
  <si>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</si>
  <si>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</si>
  <si>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</si>
  <si>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</si>
  <si>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</si>
  <si>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</si>
  <si>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</si>
  <si>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</si>
  <si>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</si>
  <si>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</si>
  <si>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</si>
  <si>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</si>
  <si>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</si>
  <si>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</si>
  <si>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</si>
  <si>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</si>
  <si>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</si>
  <si>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</si>
  <si>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</si>
  <si>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</si>
  <si>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</si>
  <si>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</si>
  <si>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</si>
  <si>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</si>
  <si>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</si>
  <si>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</si>
  <si>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</si>
  <si>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</si>
  <si>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</si>
  <si>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</si>
  <si>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</si>
  <si>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</si>
  <si>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</si>
  <si>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</si>
  <si>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</si>
  <si>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</si>
  <si>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</si>
  <si>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</si>
  <si>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</si>
  <si>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</si>
  <si>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</si>
  <si>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</si>
  <si>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</si>
  <si>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</si>
  <si>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</si>
  <si>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</si>
  <si>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</si>
  <si>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</si>
  <si>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</si>
  <si>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</si>
  <si>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</si>
  <si>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</si>
  <si>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</si>
  <si>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</si>
  <si>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</si>
  <si>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</si>
  <si>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</si>
  <si>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</si>
  <si>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</si>
  <si>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</si>
  <si>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</si>
  <si>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</si>
  <si>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</si>
  <si>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</si>
  <si>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</si>
  <si>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</si>
  <si>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</si>
  <si>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</si>
  <si>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</si>
  <si>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</si>
  <si>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</si>
  <si>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</si>
  <si>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</si>
  <si>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</si>
  <si>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</si>
  <si>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</si>
  <si>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</si>
  <si>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</si>
  <si>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</si>
  <si>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</si>
  <si>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</si>
  <si>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</si>
  <si>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</si>
  <si>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</si>
  <si>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</si>
  <si>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</si>
  <si>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</si>
  <si>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</si>
  <si>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</si>
  <si>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</si>
  <si>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</si>
  <si>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</si>
  <si>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</si>
  <si>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</si>
  <si>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</si>
  <si>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</si>
  <si>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</si>
  <si>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</si>
  <si>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</si>
  <si>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</si>
  <si>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</si>
  <si>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</si>
  <si>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</si>
  <si>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</si>
  <si>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</si>
  <si>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</si>
  <si>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</si>
  <si>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</si>
  <si>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</si>
  <si>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</si>
  <si>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</si>
  <si>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</si>
  <si>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</si>
  <si>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</si>
  <si>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</si>
  <si>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</si>
  <si>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</si>
  <si>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</si>
  <si>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</si>
  <si>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</si>
  <si>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</si>
  <si>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</si>
  <si>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</si>
  <si>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</si>
  <si>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</si>
  <si>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</si>
  <si>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</si>
  <si>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</si>
  <si>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</si>
  <si>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</si>
  <si>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</si>
  <si>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</si>
  <si>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</si>
  <si>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</si>
  <si>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</si>
  <si>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</si>
  <si>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</si>
  <si>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</si>
  <si>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</si>
  <si>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</si>
  <si>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</si>
  <si>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</si>
  <si>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</si>
  <si>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</si>
  <si>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</si>
  <si>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</si>
  <si>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</si>
  <si>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</si>
  <si>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</si>
  <si>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</si>
  <si>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</si>
  <si>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</si>
  <si>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</si>
  <si>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</si>
  <si>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</si>
  <si>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</si>
  <si>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</si>
  <si>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</si>
  <si>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</si>
  <si>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</si>
  <si>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</si>
  <si>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</si>
  <si>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</si>
  <si>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</si>
  <si>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</si>
  <si>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</si>
  <si>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</si>
  <si>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</si>
  <si>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</si>
  <si>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</si>
  <si>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</si>
  <si>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</si>
  <si>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</si>
  <si>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</si>
  <si>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</si>
  <si>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</si>
  <si>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</si>
  <si>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</si>
  <si>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</si>
  <si>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</si>
  <si>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</si>
  <si>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</si>
  <si>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</si>
  <si>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</si>
  <si>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</si>
  <si>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</si>
  <si>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</si>
  <si>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</si>
  <si>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</si>
  <si>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</si>
  <si>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</si>
  <si>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</si>
  <si>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</si>
  <si>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</si>
  <si>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</si>
  <si>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</si>
  <si>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</si>
  <si>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</si>
  <si>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</si>
  <si>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</si>
  <si>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</si>
  <si>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</si>
  <si>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</si>
  <si>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</si>
  <si>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</si>
  <si>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</si>
  <si>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</si>
  <si>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</si>
  <si>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</si>
  <si>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</si>
  <si>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</si>
  <si>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</si>
  <si>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</si>
  <si>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</si>
  <si>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</si>
  <si>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</si>
  <si>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</si>
  <si>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</si>
  <si>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</si>
  <si>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</si>
  <si>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</si>
  <si>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</si>
  <si>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</si>
  <si>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</si>
  <si>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</si>
  <si>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</si>
  <si>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</si>
  <si>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</si>
  <si>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</si>
  <si>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</si>
  <si>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</si>
  <si>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</si>
  <si>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</si>
  <si>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</si>
  <si>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</si>
  <si>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</si>
  <si>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</si>
  <si>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</si>
  <si>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</si>
  <si>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</si>
  <si>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</si>
  <si>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</si>
  <si>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</si>
  <si>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</si>
  <si>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</si>
  <si>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</si>
  <si>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</si>
  <si>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</si>
  <si>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</si>
  <si>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</si>
  <si>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</si>
  <si>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</si>
  <si>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</si>
  <si>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</si>
  <si>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</si>
  <si>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</si>
  <si>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</si>
  <si>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</si>
  <si>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</si>
  <si>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</si>
  <si>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</si>
  <si>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</si>
  <si>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</si>
  <si>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</si>
  <si>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</si>
  <si>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</si>
  <si>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</si>
  <si>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</si>
  <si>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</si>
  <si>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</si>
  <si>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</si>
  <si>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</si>
  <si>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</si>
  <si>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</si>
  <si>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</si>
  <si>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</si>
  <si>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</si>
  <si>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</si>
  <si>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</si>
  <si>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</si>
  <si>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</si>
  <si>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</si>
  <si>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</si>
  <si>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</si>
  <si>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</si>
  <si>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</si>
  <si>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</si>
  <si>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</si>
  <si>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</si>
  <si>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</si>
  <si>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</si>
  <si>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</si>
  <si>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</si>
  <si>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</si>
  <si>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</si>
  <si>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</si>
  <si>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</si>
  <si>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</si>
  <si>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</si>
  <si>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</si>
  <si>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</si>
  <si>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</si>
  <si>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</si>
  <si>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</si>
  <si>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</si>
  <si>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</si>
  <si>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</si>
  <si>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</si>
  <si>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</si>
  <si>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</si>
  <si>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</si>
  <si>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</si>
  <si>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</si>
  <si>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</si>
  <si>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</si>
  <si>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</si>
  <si>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</si>
  <si>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</si>
  <si>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</si>
  <si>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</si>
  <si>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</si>
  <si>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</si>
  <si>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</si>
  <si>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</si>
  <si>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</si>
  <si>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</si>
  <si>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</si>
  <si>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</si>
  <si>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</si>
  <si>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</si>
  <si>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</si>
  <si>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</si>
  <si>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</si>
  <si>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</si>
  <si>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</si>
  <si>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</si>
  <si>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</si>
  <si>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</si>
  <si>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</si>
  <si>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</si>
  <si>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</si>
  <si>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</si>
  <si>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</si>
  <si>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</si>
  <si>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</si>
  <si>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</si>
  <si>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</si>
  <si>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</si>
  <si>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</si>
  <si>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</si>
  <si>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</si>
  <si>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</si>
  <si>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</si>
  <si>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</si>
  <si>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</si>
  <si>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</si>
  <si>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</si>
  <si>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</si>
  <si>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</si>
  <si>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</si>
  <si>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</si>
  <si>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</si>
  <si>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</si>
  <si>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</si>
  <si>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</si>
  <si>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</si>
  <si>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</si>
  <si>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</si>
  <si>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</si>
  <si>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</si>
  <si>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</si>
  <si>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</si>
  <si>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</si>
  <si>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</si>
  <si>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</si>
  <si>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</si>
  <si>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</si>
  <si>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</si>
  <si>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</si>
  <si>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</si>
  <si>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</si>
  <si>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</si>
  <si>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</si>
  <si>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</si>
  <si>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</si>
  <si>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</si>
  <si>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</si>
  <si>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</si>
  <si>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</si>
  <si>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</si>
  <si>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</si>
  <si>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</si>
  <si>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</si>
  <si>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</si>
  <si>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</si>
  <si>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</si>
  <si>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</si>
  <si>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</si>
  <si>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</si>
  <si>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</si>
  <si>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</si>
  <si>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</si>
  <si>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</si>
  <si>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</si>
  <si>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</si>
  <si>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</si>
  <si>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</si>
  <si>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</si>
  <si>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</si>
  <si>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</si>
  <si>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</si>
  <si>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</si>
  <si>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</si>
  <si>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</si>
  <si>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</si>
  <si>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</si>
  <si>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</si>
  <si>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</si>
  <si>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</si>
  <si>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</si>
  <si>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</si>
  <si>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</si>
  <si>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</si>
  <si>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</si>
  <si>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</si>
  <si>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</si>
  <si>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</si>
  <si>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</si>
  <si>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</si>
  <si>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</si>
  <si>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</si>
  <si>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</si>
  <si>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</si>
  <si>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</si>
  <si>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</si>
  <si>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</si>
  <si>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</si>
  <si>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</si>
  <si>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</si>
  <si>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</si>
  <si>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</si>
  <si>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</si>
  <si>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</si>
  <si>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</si>
  <si>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</si>
  <si>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</si>
  <si>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</si>
  <si>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</si>
  <si>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</si>
  <si>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</si>
  <si>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</si>
  <si>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</si>
  <si>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</si>
  <si>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</si>
  <si>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</si>
  <si>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</si>
  <si>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</si>
  <si>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</si>
  <si>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</si>
  <si>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</si>
  <si>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</si>
  <si>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</si>
  <si>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</si>
  <si>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</si>
  <si>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</si>
  <si>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</si>
  <si>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</si>
  <si>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</si>
  <si>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</si>
  <si>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</si>
  <si>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</si>
  <si>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</si>
  <si>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</si>
  <si>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</si>
  <si>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</si>
  <si>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</si>
  <si>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</si>
  <si>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</si>
  <si>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</si>
  <si>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</si>
  <si>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</si>
  <si>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</si>
  <si>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</si>
  <si>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</si>
  <si>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</si>
  <si>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</si>
  <si>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</si>
  <si>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</si>
  <si>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</si>
  <si>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</si>
  <si>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</si>
  <si>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</si>
  <si>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</si>
  <si>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</si>
  <si>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</si>
  <si>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</si>
  <si>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</si>
  <si>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</si>
  <si>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</si>
  <si>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</si>
  <si>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</si>
  <si>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</si>
  <si>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</si>
  <si>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</si>
  <si>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</si>
  <si>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</si>
  <si>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</si>
  <si>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</si>
  <si>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</si>
  <si>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</si>
  <si>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</si>
  <si>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</si>
  <si>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</si>
  <si>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</si>
  <si>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</si>
  <si>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</si>
  <si>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</si>
  <si>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</si>
  <si>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</si>
  <si>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</si>
  <si>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</si>
  <si>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</si>
  <si>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</si>
  <si>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</si>
  <si>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</si>
  <si>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</si>
  <si>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</si>
  <si>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</si>
  <si>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</si>
  <si>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</si>
  <si>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</si>
  <si>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</si>
  <si>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</si>
  <si>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</si>
  <si>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</si>
  <si>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</si>
  <si>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</si>
  <si>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</si>
  <si>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</si>
  <si>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</si>
  <si>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</si>
  <si>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</si>
  <si>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</si>
  <si>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</si>
  <si>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</si>
  <si>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</si>
  <si>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</si>
  <si>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</si>
  <si>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</si>
  <si>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</si>
  <si>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</si>
  <si>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</si>
  <si>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</si>
  <si>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</si>
  <si>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</si>
  <si>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</si>
  <si>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</si>
  <si>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</si>
  <si>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</si>
  <si>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</si>
  <si>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</si>
  <si>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</si>
  <si>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</si>
  <si>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</si>
  <si>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</si>
  <si>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</si>
  <si>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</si>
  <si>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</si>
  <si>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</si>
  <si>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</si>
  <si>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</si>
  <si>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</si>
  <si>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</si>
  <si>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</si>
  <si>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</si>
  <si>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</si>
  <si>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</si>
  <si>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</si>
  <si>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</si>
  <si>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</si>
  <si>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</si>
  <si>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</si>
  <si>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</si>
  <si>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</si>
  <si>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</si>
  <si>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</si>
  <si>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</si>
  <si>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</si>
  <si>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</si>
  <si>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</si>
  <si>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</si>
  <si>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</si>
  <si>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</si>
  <si>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</si>
  <si>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</si>
  <si>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</si>
  <si>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</si>
  <si>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</si>
  <si>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</si>
  <si>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</si>
  <si>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</si>
  <si>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</si>
  <si>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</si>
  <si>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</si>
  <si>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</si>
  <si>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</si>
  <si>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</si>
  <si>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</si>
  <si>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</si>
  <si>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</si>
  <si>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</si>
  <si>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</si>
  <si>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</si>
  <si>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</si>
  <si>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</si>
  <si>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</si>
  <si>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</si>
  <si>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</si>
  <si>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</si>
  <si>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</si>
  <si>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</si>
  <si>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</si>
  <si>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</si>
  <si>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</si>
  <si>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</si>
  <si>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</si>
  <si>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</si>
  <si>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</si>
  <si>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</si>
  <si>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</si>
  <si>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</si>
  <si>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</si>
  <si>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</si>
  <si>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</si>
  <si>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</si>
  <si>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</si>
  <si>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</si>
  <si>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</si>
  <si>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</si>
  <si>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</si>
  <si>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</si>
  <si>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</si>
  <si>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</si>
  <si>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</si>
  <si>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</si>
  <si>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</si>
  <si>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</si>
  <si>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</si>
  <si>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</si>
  <si>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</si>
  <si>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</si>
  <si>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</si>
  <si>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</si>
  <si>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</si>
  <si>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</si>
  <si>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</si>
  <si>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</si>
  <si>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</si>
  <si>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</si>
  <si>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</si>
  <si>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</si>
  <si>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</si>
  <si>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</si>
  <si>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</si>
  <si>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</si>
  <si>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</si>
  <si>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</si>
  <si>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</si>
  <si>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</si>
  <si>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</si>
  <si>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</si>
  <si>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</si>
  <si>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</si>
  <si>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</si>
  <si>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</si>
  <si>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</si>
  <si>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</si>
  <si>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</si>
  <si>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</si>
  <si>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</si>
  <si>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</si>
  <si>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</si>
  <si>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</si>
  <si>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</si>
  <si>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</si>
  <si>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</si>
  <si>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</si>
  <si>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</si>
  <si>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</si>
  <si>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</si>
  <si>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</si>
  <si>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</si>
  <si>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</si>
  <si>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</si>
  <si>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</si>
  <si>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</si>
  <si>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</si>
  <si>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</si>
  <si>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</si>
  <si>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</si>
  <si>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</si>
  <si>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</si>
  <si>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</si>
  <si>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</si>
  <si>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</si>
  <si>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</si>
  <si>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</si>
  <si>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</si>
  <si>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</si>
  <si>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</si>
  <si>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</si>
  <si>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</si>
  <si>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</si>
  <si>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</si>
  <si>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</si>
  <si>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</si>
  <si>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</si>
  <si>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</si>
  <si>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</si>
  <si>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</si>
  <si>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</si>
  <si>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</si>
  <si>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</si>
  <si>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</si>
  <si>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</si>
  <si>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</si>
  <si>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</si>
  <si>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</si>
  <si>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</si>
  <si>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</si>
  <si>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</si>
  <si>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</si>
  <si>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</si>
  <si>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</si>
  <si>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</si>
  <si>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</si>
  <si>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</si>
  <si>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</si>
  <si>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</si>
  <si>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</si>
  <si>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</si>
  <si>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</si>
  <si>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</si>
  <si>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</si>
  <si>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</si>
  <si>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</si>
  <si>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</si>
  <si>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</si>
  <si>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</si>
  <si>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</si>
  <si>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</si>
  <si>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</si>
  <si>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</si>
  <si>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</si>
  <si>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</si>
  <si>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</si>
  <si>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</si>
  <si>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</si>
  <si>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</si>
  <si>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</si>
  <si>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</si>
  <si>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</si>
  <si>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</si>
  <si>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</si>
  <si>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</si>
  <si>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</si>
  <si>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</si>
  <si>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</si>
  <si>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</si>
  <si>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</si>
  <si>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</si>
  <si>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</si>
  <si>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</si>
  <si>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</si>
  <si>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</si>
  <si>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</si>
  <si>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</si>
  <si>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</si>
  <si>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</si>
  <si>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</si>
  <si>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</si>
  <si>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</si>
  <si>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</si>
  <si>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</si>
  <si>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</si>
  <si>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</si>
  <si>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</si>
  <si>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</si>
  <si>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</si>
  <si>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</si>
  <si>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</si>
  <si>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</si>
  <si>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</si>
  <si>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</si>
  <si>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</si>
  <si>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</si>
  <si>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</si>
  <si>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</si>
  <si>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</si>
  <si>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</si>
  <si>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</si>
  <si>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</si>
  <si>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</si>
  <si>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</si>
  <si>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</si>
  <si>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</si>
  <si>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</si>
  <si>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</si>
  <si>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</si>
  <si>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</si>
  <si>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</si>
  <si>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</si>
  <si>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</si>
  <si>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</si>
  <si>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</si>
  <si>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</si>
  <si>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</si>
  <si>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</si>
  <si>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</si>
  <si>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</si>
  <si>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</si>
  <si>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</si>
  <si>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</si>
  <si>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</si>
  <si>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</si>
  <si>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</si>
  <si>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</si>
  <si>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</si>
  <si>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</si>
  <si>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</si>
  <si>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</si>
  <si>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</si>
  <si>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</si>
  <si>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</si>
  <si>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</si>
  <si>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</si>
  <si>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</si>
  <si>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</si>
  <si>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</si>
  <si>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</si>
  <si>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</si>
  <si>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</si>
  <si>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</si>
  <si>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</si>
  <si>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</si>
  <si>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</si>
  <si>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</si>
  <si>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</si>
  <si>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</si>
  <si>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</si>
  <si>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</si>
  <si>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</si>
  <si>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</si>
  <si>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</si>
  <si>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</si>
  <si>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</si>
  <si>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</si>
  <si>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</si>
  <si>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</si>
  <si>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</si>
  <si>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</si>
  <si>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</si>
  <si>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</si>
  <si>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</si>
  <si>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</si>
  <si>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</si>
  <si>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</si>
  <si>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</si>
  <si>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</si>
  <si>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</si>
  <si>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</si>
  <si>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</si>
  <si>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</si>
  <si>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</si>
  <si>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</si>
  <si>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</si>
  <si>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</si>
  <si>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</si>
  <si>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</si>
  <si>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</si>
  <si>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</si>
  <si>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</si>
  <si>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</si>
  <si>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</si>
  <si>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</si>
  <si>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</si>
  <si>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</si>
  <si>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</si>
  <si>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</si>
  <si>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</si>
  <si>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</si>
  <si>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</si>
  <si>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</si>
  <si>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</si>
  <si>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</si>
  <si>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</si>
  <si>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</si>
  <si>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</si>
  <si>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</si>
  <si>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</si>
  <si>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</si>
  <si>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</si>
  <si>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</si>
  <si>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</si>
  <si>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</si>
  <si>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</si>
  <si>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</si>
  <si>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</si>
  <si>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</si>
  <si>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</si>
  <si>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</si>
  <si>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</si>
  <si>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</si>
  <si>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</si>
  <si>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</si>
  <si>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</si>
  <si>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</si>
  <si>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</si>
  <si>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</si>
  <si>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</si>
  <si>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</si>
  <si>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</si>
  <si>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</si>
  <si>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</si>
  <si>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</si>
  <si>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</si>
  <si>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</si>
  <si>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</si>
  <si>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</si>
  <si>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</si>
  <si>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</si>
  <si>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</si>
  <si>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</si>
  <si>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</si>
  <si>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</si>
  <si>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</si>
  <si>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</si>
  <si>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</si>
  <si>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</si>
  <si>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</si>
  <si>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</si>
  <si>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</si>
  <si>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</si>
  <si>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</si>
  <si>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</si>
  <si>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</si>
  <si>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</si>
  <si>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</si>
  <si>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</si>
  <si>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</si>
  <si>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</si>
  <si>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</si>
  <si>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</si>
  <si>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</si>
  <si>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</si>
  <si>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</si>
  <si>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</si>
  <si>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</si>
  <si>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</si>
  <si>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</si>
  <si>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</si>
  <si>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</si>
  <si>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</si>
  <si>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</si>
  <si>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</si>
  <si>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</si>
  <si>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</si>
  <si>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</si>
  <si>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</si>
  <si>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</si>
  <si>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</si>
  <si>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</si>
  <si>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</si>
  <si>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</si>
  <si>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</si>
  <si>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</si>
  <si>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</si>
  <si>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</si>
  <si>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</si>
  <si>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</si>
  <si>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</si>
  <si>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</si>
  <si>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</si>
  <si>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</si>
  <si>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</si>
  <si>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</si>
  <si>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</si>
  <si>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</si>
  <si>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</si>
  <si>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</si>
  <si>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</si>
  <si>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</si>
  <si>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</si>
  <si>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</si>
  <si>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</si>
  <si>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</si>
  <si>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</si>
  <si>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</si>
  <si>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</si>
  <si>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</si>
  <si>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</si>
  <si>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</si>
  <si>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</si>
  <si>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</si>
  <si>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</si>
  <si>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</si>
  <si>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</si>
  <si>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</si>
  <si>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</si>
  <si>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</si>
  <si>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</si>
  <si>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</si>
  <si>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</si>
  <si>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</si>
  <si>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</si>
  <si>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</si>
  <si>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</si>
  <si>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</si>
  <si>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</si>
  <si>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</si>
  <si>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</si>
  <si>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</si>
  <si>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</si>
  <si>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</si>
  <si>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</si>
  <si>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</si>
  <si>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</si>
  <si>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</si>
  <si>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</si>
  <si>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</si>
  <si>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</si>
  <si>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</si>
  <si>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</si>
  <si>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</si>
  <si>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</si>
  <si>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</si>
  <si>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</si>
  <si>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</si>
  <si>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</si>
  <si>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</si>
  <si>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</si>
  <si>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</si>
  <si>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</si>
  <si>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</si>
  <si>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</si>
  <si>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</si>
  <si>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</si>
  <si>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</si>
  <si>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</si>
  <si>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</si>
  <si>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</si>
  <si>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</si>
  <si>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</si>
  <si>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</si>
  <si>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</si>
  <si>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</si>
  <si>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</si>
  <si>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</si>
  <si>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</si>
  <si>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</si>
  <si>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</si>
  <si>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</si>
  <si>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</si>
  <si>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</si>
  <si>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</si>
  <si>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</si>
  <si>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</si>
  <si>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</si>
  <si>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</si>
  <si>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</si>
  <si>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</si>
  <si>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</si>
  <si>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</si>
  <si>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</si>
  <si>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</si>
  <si>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</si>
  <si>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</si>
  <si>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</si>
  <si>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</si>
  <si>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</si>
  <si>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</si>
  <si>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</si>
  <si>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</si>
  <si>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</si>
  <si>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</si>
  <si>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</si>
  <si>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</si>
  <si>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</si>
  <si>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</si>
  <si>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</si>
  <si>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</si>
  <si>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</si>
  <si>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</si>
  <si>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</si>
  <si>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</si>
  <si>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</si>
  <si>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</si>
  <si>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</si>
  <si>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</si>
  <si>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</si>
  <si>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</si>
  <si>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</si>
  <si>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</si>
  <si>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</si>
  <si>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</si>
  <si>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</si>
  <si>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</si>
  <si>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</si>
  <si>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</si>
  <si>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</si>
  <si>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</si>
  <si>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</si>
  <si>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</si>
  <si>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</si>
  <si>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</si>
  <si>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</si>
  <si>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</si>
  <si>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</si>
  <si>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</si>
  <si>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</si>
  <si>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</si>
  <si>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</si>
  <si>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</si>
  <si>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</si>
  <si>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</si>
  <si>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</si>
  <si>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</si>
  <si>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</si>
  <si>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</si>
  <si>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</si>
  <si>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</si>
  <si>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</si>
  <si>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</si>
  <si>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</si>
  <si>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</si>
  <si>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</si>
  <si>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</si>
  <si>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</si>
  <si>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</si>
  <si>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</si>
  <si>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</si>
  <si>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</si>
  <si>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</si>
  <si>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</si>
  <si>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</si>
  <si>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</si>
  <si>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</si>
  <si>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</si>
  <si>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</si>
  <si>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</si>
  <si>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</si>
  <si>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</si>
  <si>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</si>
  <si>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</si>
  <si>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</si>
  <si>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</si>
  <si>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</si>
  <si>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</si>
  <si>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</si>
  <si>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</si>
  <si>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</si>
  <si>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</si>
  <si>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</si>
  <si>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</si>
  <si>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</si>
  <si>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</si>
  <si>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</si>
  <si>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</si>
  <si>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</si>
  <si>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</si>
  <si>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</si>
  <si>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</si>
  <si>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</si>
  <si>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</si>
  <si>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</si>
  <si>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</si>
  <si>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</si>
  <si>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</si>
  <si>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</si>
  <si>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</si>
  <si>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</si>
  <si>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</si>
  <si>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</si>
  <si>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</si>
  <si>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</si>
  <si>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</si>
  <si>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</si>
  <si>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</si>
  <si>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</si>
  <si>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</si>
  <si>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</si>
  <si>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</si>
  <si>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</si>
  <si>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</si>
  <si>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</si>
  <si>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</si>
  <si>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</si>
  <si>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</si>
  <si>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</si>
  <si>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</si>
  <si>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</si>
  <si>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</si>
  <si>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</si>
  <si>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</si>
  <si>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</si>
  <si>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</si>
  <si>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</si>
  <si>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</si>
  <si>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</si>
  <si>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</si>
  <si>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</si>
  <si>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</si>
  <si>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</si>
  <si>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</si>
  <si>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</si>
  <si>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</si>
  <si>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</si>
  <si>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</si>
  <si>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</si>
  <si>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</si>
  <si>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</si>
  <si>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</si>
  <si>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</si>
  <si>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</si>
  <si>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</si>
  <si>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</si>
  <si>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</si>
  <si>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</si>
  <si>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</si>
  <si>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</si>
  <si>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</si>
  <si>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</si>
  <si>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</si>
  <si>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</si>
  <si>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</si>
  <si>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</si>
  <si>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</si>
  <si>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</si>
  <si>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</si>
  <si>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</si>
  <si>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</si>
  <si>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</si>
  <si>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</si>
  <si>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</si>
  <si>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</si>
  <si>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</si>
  <si>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</si>
  <si>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</si>
  <si>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</si>
  <si>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</si>
  <si>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</si>
  <si>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</si>
  <si>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</si>
  <si>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</si>
  <si>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</si>
  <si>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</si>
  <si>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</si>
  <si>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</si>
  <si>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</si>
  <si>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</si>
  <si>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</si>
  <si>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</si>
  <si>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</si>
  <si>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</si>
  <si>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</si>
  <si>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</si>
  <si>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</si>
  <si>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</si>
  <si>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</si>
  <si>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</si>
  <si>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</si>
  <si>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</si>
  <si>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</si>
  <si>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</si>
  <si>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</si>
  <si>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</si>
  <si>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</si>
  <si>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</si>
  <si>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</si>
  <si>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</si>
  <si>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</si>
  <si>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</si>
  <si>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</si>
  <si>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</si>
  <si>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</si>
  <si>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</si>
  <si>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</si>
  <si>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</si>
  <si>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</si>
  <si>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</si>
  <si>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</si>
  <si>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</si>
  <si>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</si>
  <si>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</si>
  <si>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</si>
  <si>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</si>
  <si>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</si>
  <si>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</si>
  <si>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</si>
  <si>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</si>
  <si>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</si>
  <si>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</si>
  <si>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</si>
  <si>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</si>
  <si>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</si>
  <si>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</si>
  <si>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</si>
  <si>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</si>
  <si>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</si>
  <si>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</si>
  <si>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</si>
  <si>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</si>
  <si>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</si>
  <si>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</si>
  <si>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</si>
  <si>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</si>
  <si>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</si>
  <si>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</si>
  <si>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</si>
  <si>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</si>
  <si>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</si>
  <si>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</si>
  <si>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</si>
  <si>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</si>
  <si>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</si>
  <si>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</si>
  <si>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</si>
  <si>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</si>
  <si>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</si>
  <si>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</si>
  <si>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</si>
  <si>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</si>
  <si>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</si>
  <si>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</si>
  <si>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</si>
  <si>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</si>
  <si>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</si>
  <si>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</si>
  <si>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</si>
  <si>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</si>
  <si>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</si>
  <si>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</si>
  <si>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</si>
  <si>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</si>
  <si>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</si>
  <si>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</si>
  <si>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</si>
  <si>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</si>
  <si>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</si>
  <si>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</si>
  <si>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</si>
  <si>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</si>
  <si>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</si>
  <si>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</si>
  <si>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</si>
  <si>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</si>
  <si>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</si>
  <si>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</si>
  <si>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</si>
  <si>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</si>
  <si>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</si>
  <si>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</si>
  <si>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</si>
  <si>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</si>
  <si>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</si>
  <si>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</si>
  <si>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</si>
  <si>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</si>
  <si>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</si>
  <si>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</si>
  <si>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</si>
  <si>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</si>
  <si>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</si>
  <si>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</si>
  <si>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</si>
  <si>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</si>
  <si>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</si>
  <si>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</si>
  <si>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</si>
  <si>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</si>
  <si>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</si>
  <si>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</si>
  <si>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</si>
  <si>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</si>
  <si>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</si>
  <si>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</si>
  <si>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</si>
  <si>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</si>
  <si>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</si>
  <si>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</si>
  <si>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</si>
  <si>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</si>
  <si>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</si>
  <si>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</si>
  <si>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</si>
  <si>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</si>
  <si>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</si>
  <si>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</si>
  <si>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</si>
  <si>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</si>
  <si>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</si>
  <si>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</si>
  <si>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</si>
  <si>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</si>
  <si>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</si>
  <si>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</si>
  <si>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</si>
  <si>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</si>
  <si>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</si>
  <si>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</si>
  <si>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</si>
  <si>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</si>
  <si>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</si>
  <si>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</si>
  <si>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</si>
  <si>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</si>
  <si>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</si>
  <si>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</si>
  <si>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</si>
  <si>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</si>
  <si>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</si>
  <si>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</si>
  <si>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</si>
  <si>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</si>
  <si>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</si>
  <si>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</si>
  <si>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</si>
  <si>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</si>
  <si>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</si>
  <si>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</si>
  <si>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</si>
  <si>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</si>
  <si>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</si>
  <si>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</si>
  <si>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</si>
  <si>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</si>
  <si>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</si>
  <si>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</si>
  <si>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</si>
  <si>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</si>
  <si>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</si>
  <si>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</si>
  <si>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</si>
  <si>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</si>
  <si>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</si>
  <si>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</si>
  <si>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</si>
  <si>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</si>
  <si>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</si>
  <si>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</si>
  <si>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</si>
  <si>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</si>
  <si>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</si>
  <si>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</si>
  <si>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</si>
  <si>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</si>
  <si>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</si>
  <si>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</si>
  <si>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</si>
  <si>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</si>
  <si>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</si>
  <si>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</si>
  <si>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</si>
  <si>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</si>
  <si>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</si>
  <si>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</si>
  <si>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</si>
  <si>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</si>
  <si>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</si>
  <si>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</si>
  <si>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</si>
  <si>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</si>
  <si>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</si>
  <si>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</si>
  <si>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</si>
  <si>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</si>
  <si>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</si>
  <si>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</si>
  <si>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</si>
  <si>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</si>
  <si>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</si>
  <si>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</si>
  <si>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</si>
  <si>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</si>
  <si>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</si>
  <si>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</si>
  <si>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</si>
  <si>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</si>
  <si>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</si>
  <si>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</si>
  <si>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</si>
  <si>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</si>
  <si>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</si>
  <si>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</si>
  <si>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</si>
  <si>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</si>
  <si>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</si>
  <si>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</si>
  <si>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</si>
  <si>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</si>
  <si>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</si>
  <si>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</si>
  <si>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</si>
  <si>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</si>
  <si>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</si>
  <si>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</si>
  <si>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</si>
  <si>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</si>
  <si>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</si>
  <si>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</si>
  <si>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</si>
  <si>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</si>
  <si>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</si>
  <si>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</si>
  <si>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</si>
  <si>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</si>
  <si>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</si>
  <si>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</si>
  <si>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</si>
  <si>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</si>
  <si>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</si>
  <si>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</si>
  <si>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</si>
  <si>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</si>
  <si>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</si>
  <si>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</si>
  <si>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</si>
  <si>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</si>
  <si>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</si>
  <si>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</si>
  <si>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</si>
  <si>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</si>
  <si>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</si>
  <si>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</si>
  <si>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</si>
  <si>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</si>
  <si>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</si>
  <si>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</si>
  <si>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</si>
  <si>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</si>
  <si>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</si>
  <si>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</si>
  <si>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</si>
  <si>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</si>
  <si>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</si>
  <si>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</si>
  <si>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</si>
  <si>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</si>
  <si>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</si>
  <si>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</si>
  <si>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</si>
  <si>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</si>
  <si>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</si>
  <si>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</si>
  <si>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</si>
  <si>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</si>
  <si>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</si>
  <si>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</si>
  <si>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</si>
  <si>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</si>
  <si>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</si>
  <si>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</si>
  <si>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</si>
  <si>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</si>
  <si>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</si>
  <si>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</si>
  <si>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</si>
  <si>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</si>
  <si>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</si>
  <si>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</si>
  <si>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</si>
  <si>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</si>
  <si>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</si>
  <si>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</si>
  <si>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</si>
  <si>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</si>
  <si>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</si>
  <si>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</si>
  <si>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</si>
  <si>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</si>
  <si>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</si>
  <si>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</si>
  <si>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</si>
  <si>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</si>
  <si>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</si>
  <si>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</si>
  <si>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</si>
  <si>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</si>
  <si>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</si>
  <si>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</si>
  <si>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</si>
  <si>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</si>
  <si>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</si>
  <si>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</si>
  <si>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</si>
  <si>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</si>
  <si>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</si>
  <si>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</si>
  <si>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</si>
  <si>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</si>
  <si>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</si>
  <si>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</si>
  <si>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</si>
  <si>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</si>
  <si>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</si>
  <si>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</si>
  <si>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</si>
  <si>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</si>
  <si>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</si>
  <si>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</si>
  <si>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</si>
  <si>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</si>
  <si>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</si>
  <si>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</si>
  <si>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</si>
  <si>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</si>
  <si>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</si>
  <si>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</si>
  <si>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</si>
  <si>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</si>
  <si>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</si>
  <si>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</si>
  <si>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</si>
  <si>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</si>
  <si>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</si>
  <si>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</si>
  <si>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</si>
  <si>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</si>
  <si>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</si>
  <si>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</si>
  <si>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</si>
  <si>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</si>
  <si>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</si>
  <si>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</si>
  <si>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</si>
  <si>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</si>
  <si>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</si>
  <si>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</si>
  <si>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</si>
  <si>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</si>
  <si>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</si>
  <si>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</si>
  <si>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</si>
  <si>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</si>
  <si>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</si>
  <si>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</si>
  <si>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</si>
  <si>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</si>
  <si>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</si>
  <si>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</si>
  <si>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</si>
  <si>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</si>
  <si>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</si>
  <si>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</si>
  <si>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</si>
  <si>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</si>
  <si>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</si>
  <si>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</si>
  <si>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</si>
  <si>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</si>
  <si>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</si>
  <si>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</si>
  <si>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</si>
  <si>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</si>
  <si>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</si>
  <si>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</si>
  <si>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</si>
  <si>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</si>
  <si>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</si>
  <si>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</si>
  <si>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</si>
  <si>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</si>
  <si>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</si>
  <si>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</si>
  <si>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</si>
  <si>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</si>
  <si>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</si>
  <si>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</si>
  <si>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</si>
  <si>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</si>
  <si>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</si>
  <si>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</si>
  <si>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</si>
  <si>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</si>
  <si>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</si>
  <si>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</si>
  <si>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</si>
  <si>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</si>
  <si>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</si>
  <si>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</si>
  <si>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</si>
  <si>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</si>
  <si>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</si>
  <si>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</si>
  <si>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</si>
  <si>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</si>
  <si>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</si>
  <si>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</si>
  <si>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</si>
  <si>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</si>
  <si>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</si>
  <si>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</si>
  <si>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</si>
  <si>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</si>
  <si>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</si>
  <si>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</si>
  <si>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</si>
  <si>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</si>
  <si>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</si>
  <si>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</si>
  <si>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</si>
  <si>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</si>
  <si>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</si>
  <si>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</si>
  <si>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</si>
  <si>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</si>
  <si>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</si>
  <si>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</si>
  <si>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</si>
  <si>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</si>
  <si>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</si>
  <si>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</si>
  <si>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</si>
  <si>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</si>
  <si>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</si>
  <si>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</si>
  <si>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</si>
  <si>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</si>
  <si>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</si>
  <si>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</si>
  <si>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</si>
  <si>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</si>
  <si>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</si>
  <si>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</si>
  <si>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</si>
  <si>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</si>
  <si>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</si>
  <si>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</si>
  <si>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</si>
  <si>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</si>
  <si>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</si>
  <si>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</si>
  <si>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</si>
  <si>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</si>
  <si>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</si>
  <si>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</si>
  <si>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</si>
  <si>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</si>
  <si>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</si>
  <si>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</si>
  <si>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</si>
  <si>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</si>
  <si>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</si>
  <si>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</si>
  <si>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</si>
  <si>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</si>
  <si>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</si>
  <si>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</si>
  <si>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</si>
  <si>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</si>
  <si>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</si>
  <si>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</si>
  <si>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</si>
  <si>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</si>
  <si>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</si>
  <si>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</si>
  <si>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</si>
  <si>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</si>
  <si>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</si>
  <si>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</si>
  <si>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</si>
  <si>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</si>
  <si>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</si>
  <si>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</si>
  <si>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</si>
  <si>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</si>
  <si>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</si>
  <si>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</si>
  <si>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</si>
  <si>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</si>
  <si>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</si>
  <si>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</si>
  <si>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</si>
  <si>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</si>
  <si>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</si>
  <si>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</si>
  <si>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</si>
  <si>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</si>
  <si>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</si>
  <si>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</si>
  <si>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</si>
  <si>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</si>
  <si>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</si>
  <si>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</si>
  <si>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</si>
  <si>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</si>
  <si>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</si>
  <si>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</si>
  <si>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</si>
  <si>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</si>
  <si>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</si>
  <si>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</si>
  <si>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</si>
  <si>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</si>
  <si>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</si>
  <si>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</si>
  <si>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</si>
  <si>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</si>
  <si>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</si>
  <si>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</si>
  <si>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</si>
  <si>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</si>
  <si>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</si>
  <si>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</si>
  <si>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</si>
  <si>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</si>
  <si>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</si>
  <si>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</si>
  <si>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</si>
  <si>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</si>
  <si>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</si>
  <si>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</si>
  <si>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</si>
  <si>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</si>
  <si>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</si>
  <si>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</si>
  <si>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</si>
  <si>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</si>
  <si>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</si>
  <si>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</si>
  <si>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</si>
  <si>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</si>
  <si>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</si>
  <si>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</si>
  <si>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</si>
  <si>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</si>
  <si>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</si>
  <si>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</si>
  <si>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</si>
  <si>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</si>
  <si>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</si>
  <si>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</si>
  <si>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</si>
  <si>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</si>
  <si>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</si>
  <si>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</si>
  <si>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</si>
  <si>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</si>
  <si>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</si>
  <si>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</si>
  <si>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</si>
  <si>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</si>
  <si>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</si>
  <si>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</si>
  <si>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</si>
  <si>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</si>
  <si>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</si>
  <si>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</si>
  <si>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</si>
  <si>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</si>
  <si>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</si>
  <si>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</si>
  <si>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</si>
  <si>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</si>
  <si>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</si>
  <si>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</si>
  <si>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</si>
  <si>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</si>
  <si>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</si>
  <si>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</si>
  <si>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</si>
  <si>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</si>
  <si>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</si>
  <si>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</si>
  <si>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</si>
  <si>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</si>
  <si>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</si>
  <si>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</si>
  <si>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</si>
  <si>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</si>
  <si>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</si>
  <si>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</si>
  <si>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</si>
  <si>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</si>
  <si>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</si>
  <si>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</si>
  <si>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</si>
  <si>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</si>
  <si>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</si>
  <si>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</si>
  <si>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</si>
  <si>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</si>
  <si>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</si>
  <si>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</si>
  <si>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</si>
  <si>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</si>
  <si>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</si>
  <si>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</si>
  <si>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</si>
  <si>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</si>
  <si>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</si>
  <si>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</si>
  <si>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</si>
  <si>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</si>
  <si>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</si>
  <si>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</si>
  <si>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</si>
  <si>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</si>
  <si>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</si>
  <si>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</si>
  <si>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</si>
  <si>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</si>
  <si>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</si>
  <si>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</si>
  <si>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</si>
  <si>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</si>
  <si>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</si>
  <si>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</si>
  <si>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</si>
  <si>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</si>
  <si>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</si>
  <si>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</si>
  <si>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</si>
  <si>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</si>
  <si>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</si>
  <si>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</si>
  <si>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</si>
  <si>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</si>
  <si>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</si>
  <si>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</si>
  <si>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</si>
  <si>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</si>
  <si>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</si>
  <si>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</si>
  <si>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</si>
  <si>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</si>
  <si>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</si>
  <si>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</si>
  <si>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</si>
  <si>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</si>
  <si>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</si>
  <si>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</si>
  <si>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</si>
  <si>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</si>
  <si>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</si>
  <si>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</si>
  <si>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</si>
  <si>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</si>
  <si>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</si>
  <si>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</si>
  <si>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</si>
  <si>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</si>
  <si>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</si>
  <si>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</si>
  <si>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</si>
  <si>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</si>
  <si>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</si>
  <si>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</si>
  <si>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</si>
  <si>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</si>
  <si>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</si>
  <si>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</si>
  <si>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</si>
  <si>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</si>
  <si>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</si>
  <si>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</si>
  <si>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</si>
  <si>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</si>
  <si>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</si>
  <si>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</si>
  <si>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</si>
  <si>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</si>
  <si>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</si>
  <si>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</si>
  <si>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</si>
  <si>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</si>
  <si>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</si>
  <si>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</si>
  <si>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</si>
  <si>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</si>
  <si>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</si>
  <si>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</si>
  <si>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</si>
  <si>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</si>
  <si>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</si>
  <si>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</si>
  <si>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</si>
  <si>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</si>
  <si>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</si>
  <si>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</si>
  <si>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</si>
  <si>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</si>
  <si>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</si>
  <si>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</si>
  <si>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</si>
  <si>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</si>
  <si>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</si>
  <si>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</si>
  <si>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</si>
  <si>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</si>
  <si>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</si>
  <si>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</si>
  <si>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</si>
  <si>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</si>
  <si>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</si>
  <si>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</si>
  <si>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</si>
  <si>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</si>
  <si>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</si>
  <si>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</si>
  <si>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</si>
  <si>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</si>
  <si>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</si>
  <si>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</si>
  <si>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</si>
  <si>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</si>
  <si>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</si>
  <si>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</si>
  <si>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</si>
  <si>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</si>
  <si>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</si>
  <si>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</si>
  <si>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</si>
  <si>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</si>
  <si>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</si>
  <si>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</si>
  <si>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</si>
  <si>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</si>
  <si>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</si>
  <si>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</si>
  <si>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</si>
  <si>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</si>
  <si>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</si>
  <si>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</si>
  <si>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</si>
  <si>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</si>
  <si>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</si>
  <si>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</si>
  <si>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</si>
  <si>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</si>
  <si>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</si>
  <si>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</si>
  <si>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</si>
  <si>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</si>
  <si>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</si>
  <si>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</si>
  <si>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</si>
  <si>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</si>
  <si>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</si>
  <si>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</si>
  <si>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</si>
  <si>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</si>
  <si>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</si>
  <si>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</si>
  <si>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</si>
  <si>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</si>
  <si>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</si>
  <si>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</si>
  <si>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</si>
  <si>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</si>
  <si>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</si>
  <si>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</si>
  <si>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</si>
  <si>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</si>
  <si>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</si>
  <si>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</si>
  <si>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</si>
  <si>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</si>
  <si>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</si>
  <si>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</si>
  <si>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</si>
  <si>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</si>
  <si>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</si>
  <si>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</si>
  <si>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</si>
  <si>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</si>
  <si>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</si>
  <si>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</si>
  <si>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</si>
  <si>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</si>
  <si>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</si>
  <si>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</si>
  <si>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</si>
  <si>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</si>
  <si>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</si>
  <si>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</si>
  <si>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</si>
  <si>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</si>
  <si>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</si>
  <si>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</si>
  <si>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</si>
  <si>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</si>
  <si>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</si>
  <si>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</si>
  <si>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</si>
  <si>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</si>
  <si>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</si>
  <si>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</si>
  <si>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</si>
  <si>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</si>
  <si>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</si>
  <si>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</si>
  <si>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</si>
  <si>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</si>
  <si>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</si>
  <si>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</si>
  <si>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</si>
  <si>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</si>
  <si>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</si>
  <si>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</si>
  <si>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</si>
  <si>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</si>
  <si>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</si>
  <si>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</si>
  <si>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</si>
  <si>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</si>
  <si>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</si>
  <si>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</si>
  <si>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</si>
  <si>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</si>
  <si>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</si>
  <si>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</si>
  <si>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</si>
  <si>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</si>
  <si>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</si>
  <si>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</si>
  <si>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</si>
  <si>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</si>
  <si>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</si>
  <si>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</si>
  <si>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</si>
  <si>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</si>
  <si>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</si>
  <si>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</si>
  <si>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</si>
  <si>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</si>
  <si>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</si>
  <si>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</si>
  <si>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</si>
  <si>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</si>
  <si>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</si>
  <si>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</si>
  <si>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</si>
  <si>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</si>
  <si>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</si>
  <si>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</si>
  <si>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</si>
  <si>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</si>
  <si>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</si>
  <si>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</si>
  <si>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</si>
  <si>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</si>
  <si>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</si>
  <si>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</si>
  <si>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</si>
  <si>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</si>
  <si>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</si>
  <si>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</si>
  <si>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</si>
  <si>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</si>
  <si>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</si>
  <si>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</si>
  <si>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</si>
  <si>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</si>
  <si>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</si>
  <si>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</si>
  <si>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</si>
  <si>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</si>
  <si>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</si>
  <si>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</si>
  <si>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</si>
  <si>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</si>
  <si>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</si>
  <si>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</si>
  <si>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</si>
  <si>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</si>
  <si>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</si>
  <si>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</si>
  <si>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</si>
  <si>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</si>
  <si>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</si>
  <si>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</si>
  <si>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</si>
  <si>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</si>
  <si>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</si>
  <si>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</si>
  <si>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</si>
  <si>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</si>
  <si>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</si>
  <si>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</si>
  <si>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</si>
  <si>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</si>
  <si>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</si>
  <si>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</si>
  <si>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</si>
  <si>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</si>
  <si>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</si>
  <si>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</si>
  <si>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</si>
  <si>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</si>
  <si>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</si>
  <si>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</si>
  <si>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</si>
  <si>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</si>
  <si>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</si>
  <si>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</si>
  <si>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</si>
  <si>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</si>
  <si>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</si>
  <si>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</si>
  <si>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</si>
  <si>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</si>
  <si>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</si>
  <si>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</si>
  <si>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</si>
  <si>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</si>
  <si>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</si>
  <si>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</si>
  <si>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</si>
  <si>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</si>
  <si>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</si>
  <si>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</si>
  <si>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</si>
  <si>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</si>
  <si>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</si>
  <si>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</si>
  <si>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</si>
  <si>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</si>
  <si>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</si>
  <si>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</si>
  <si>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</si>
  <si>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</si>
  <si>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</si>
  <si>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</si>
  <si>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</si>
  <si>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</si>
  <si>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</si>
  <si>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</si>
  <si>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</si>
  <si>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</si>
  <si>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</si>
  <si>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</si>
  <si>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</si>
  <si>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</si>
  <si>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</si>
  <si>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</si>
  <si>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</si>
  <si>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</si>
  <si>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</si>
  <si>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</si>
  <si>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</si>
  <si>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</si>
  <si>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</si>
  <si>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</si>
  <si>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</si>
  <si>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</si>
  <si>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</si>
  <si>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</si>
  <si>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</si>
  <si>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</si>
  <si>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</si>
  <si>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</si>
  <si>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</si>
  <si>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</si>
  <si>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</si>
  <si>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</si>
  <si>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</si>
  <si>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</si>
  <si>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</si>
  <si>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</si>
  <si>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</si>
  <si>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</si>
  <si>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</si>
  <si>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</si>
  <si>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</si>
  <si>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</si>
  <si>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</si>
  <si>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</si>
  <si>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</si>
  <si>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</si>
  <si>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</si>
  <si>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</si>
  <si>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</si>
  <si>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</si>
  <si>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</si>
  <si>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</si>
  <si>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</si>
  <si>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</si>
  <si>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</si>
  <si>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</si>
  <si>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</si>
  <si>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</si>
  <si>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</si>
  <si>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</si>
  <si>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</si>
  <si>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</si>
  <si>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</si>
  <si>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</si>
  <si>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</si>
  <si>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</si>
  <si>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</si>
  <si>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</si>
  <si>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</si>
  <si>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</si>
  <si>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</si>
  <si>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</si>
  <si>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</si>
  <si>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</si>
  <si>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</si>
  <si>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</si>
  <si>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</si>
  <si>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</si>
  <si>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</si>
  <si>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</si>
  <si>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</si>
  <si>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</si>
  <si>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</si>
  <si>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</si>
  <si>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</si>
  <si>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</si>
  <si>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</si>
  <si>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</si>
  <si>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</si>
  <si>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</si>
  <si>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</si>
  <si>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</si>
  <si>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</si>
  <si>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</si>
  <si>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</si>
  <si>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</si>
  <si>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</si>
  <si>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</si>
  <si>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</si>
  <si>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</si>
  <si>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</si>
  <si>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</si>
  <si>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</si>
  <si>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</si>
  <si>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</si>
  <si>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</si>
  <si>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</si>
  <si>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</si>
  <si>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</si>
  <si>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</si>
  <si>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</si>
  <si>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</si>
  <si>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</si>
  <si>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</si>
  <si>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</si>
  <si>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</si>
  <si>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</si>
  <si>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</si>
  <si>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</si>
  <si>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</si>
  <si>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</si>
  <si>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</si>
  <si>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</si>
  <si>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</si>
  <si>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</si>
  <si>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</si>
  <si>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</si>
  <si>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</si>
  <si>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</si>
  <si>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</si>
  <si>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</si>
  <si>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</si>
  <si>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</si>
  <si>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</si>
  <si>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</si>
  <si>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</si>
  <si>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</si>
  <si>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</si>
  <si>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</si>
  <si>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</si>
  <si>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</si>
  <si>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</si>
  <si>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</si>
  <si>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</si>
  <si>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</si>
  <si>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</si>
  <si>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</si>
  <si>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</si>
  <si>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</si>
  <si>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</si>
  <si>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</si>
  <si>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</si>
  <si>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</si>
  <si>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</si>
  <si>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</si>
  <si>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</si>
  <si>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</si>
  <si>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</si>
  <si>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</si>
  <si>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</si>
  <si>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</si>
  <si>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</si>
  <si>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</si>
  <si>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</si>
  <si>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</si>
  <si>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</si>
  <si>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</si>
  <si>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</si>
  <si>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</si>
  <si>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</si>
  <si>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</si>
  <si>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</si>
  <si>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</si>
  <si>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</si>
  <si>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</si>
  <si>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</si>
  <si>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</si>
  <si>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</si>
  <si>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</si>
  <si>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</si>
  <si>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</si>
  <si>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</si>
  <si>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</si>
  <si>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</si>
  <si>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</si>
  <si>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</si>
  <si>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</si>
  <si>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</si>
  <si>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</si>
  <si>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</si>
  <si>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</si>
  <si>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</si>
  <si>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</si>
  <si>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</si>
  <si>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</si>
  <si>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</si>
  <si>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</si>
  <si>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</si>
  <si>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</si>
  <si>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</si>
  <si>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</si>
  <si>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</si>
  <si>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</si>
  <si>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</si>
  <si>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</si>
  <si>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</si>
  <si>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</si>
  <si>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</si>
  <si>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</si>
  <si>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</si>
  <si>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</si>
  <si>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</si>
  <si>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</si>
  <si>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</si>
  <si>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</si>
  <si>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</si>
  <si>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</si>
  <si>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</si>
  <si>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</si>
  <si>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</si>
  <si>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</si>
  <si>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</si>
  <si>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</si>
  <si>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</si>
  <si>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</si>
  <si>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</si>
  <si>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</si>
  <si>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</si>
  <si>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</si>
  <si>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</si>
  <si>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</si>
  <si>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</si>
  <si>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</si>
  <si>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</si>
  <si>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</si>
  <si>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</si>
  <si>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</si>
  <si>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</si>
  <si>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</si>
  <si>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</si>
  <si>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</si>
  <si>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</si>
  <si>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</si>
  <si>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</si>
  <si>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</si>
  <si>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</si>
  <si>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</si>
  <si>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</si>
  <si>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</si>
  <si>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</si>
  <si>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</si>
  <si>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</si>
  <si>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</si>
  <si>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</si>
  <si>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</si>
  <si>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</si>
  <si>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</si>
  <si>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</si>
  <si>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</si>
  <si>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</si>
  <si>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</si>
  <si>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</si>
  <si>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</si>
  <si>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</si>
  <si>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</si>
  <si>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</si>
  <si>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</si>
  <si>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</si>
  <si>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</si>
  <si>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</si>
  <si>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</si>
  <si>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</si>
  <si>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</si>
  <si>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</si>
  <si>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</si>
  <si>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</si>
  <si>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</si>
  <si>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</si>
  <si>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</si>
  <si>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</si>
  <si>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</si>
  <si>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</si>
  <si>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</si>
  <si>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</si>
  <si>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</si>
  <si>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</si>
  <si>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</si>
  <si>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</si>
  <si>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</si>
  <si>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</si>
  <si>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</si>
  <si>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</si>
  <si>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</si>
  <si>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</si>
  <si>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</si>
  <si>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</si>
  <si>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</si>
  <si>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</si>
  <si>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</si>
  <si>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</si>
  <si>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</si>
  <si>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</si>
  <si>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</si>
  <si>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</si>
  <si>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</si>
  <si>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</si>
  <si>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</si>
  <si>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</si>
  <si>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</si>
  <si>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</si>
  <si>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</si>
  <si>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</si>
  <si>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</si>
  <si>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</si>
  <si>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</si>
  <si>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</si>
  <si>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</si>
  <si>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</si>
  <si>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</si>
  <si>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</si>
  <si>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</si>
  <si>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</si>
  <si>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</si>
  <si>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</si>
  <si>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</si>
  <si>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</si>
  <si>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</si>
  <si>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</si>
  <si>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</si>
  <si>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</si>
  <si>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</si>
  <si>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</si>
  <si>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</si>
  <si>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</si>
  <si>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</si>
  <si>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</si>
  <si>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</si>
  <si>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</si>
  <si>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</si>
  <si>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</si>
  <si>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</si>
  <si>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</si>
  <si>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</si>
  <si>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</si>
  <si>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</si>
  <si>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</si>
  <si>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</si>
  <si>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</si>
  <si>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</si>
  <si>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</si>
  <si>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</si>
  <si>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</si>
  <si>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</si>
  <si>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</si>
  <si>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</si>
  <si>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</si>
  <si>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</si>
  <si>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</si>
  <si>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</si>
  <si>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</si>
  <si>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</si>
  <si>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</si>
  <si>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</si>
  <si>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</si>
  <si>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</si>
  <si>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</si>
  <si>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</si>
  <si>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</si>
  <si>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</si>
  <si>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</si>
  <si>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</si>
  <si>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</si>
  <si>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</si>
  <si>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</si>
  <si>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</si>
  <si>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</si>
  <si>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</si>
  <si>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</si>
  <si>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</si>
  <si>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</si>
  <si>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</si>
  <si>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</si>
  <si>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</si>
  <si>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</si>
  <si>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</si>
  <si>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</si>
  <si>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</si>
  <si>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</si>
  <si>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</si>
  <si>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</si>
  <si>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</si>
  <si>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</si>
  <si>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</si>
  <si>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</si>
  <si>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</si>
  <si>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</si>
  <si>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</si>
  <si>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</si>
  <si>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</si>
  <si>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</si>
  <si>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</si>
  <si>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</si>
  <si>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</si>
  <si>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</si>
  <si>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</si>
  <si>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</si>
  <si>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</si>
  <si>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</si>
  <si>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</si>
  <si>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</si>
  <si>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</si>
  <si>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</si>
  <si>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</si>
  <si>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</si>
  <si>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</si>
  <si>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</si>
  <si>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</si>
  <si>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</si>
  <si>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</si>
  <si>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</si>
  <si>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</si>
  <si>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</si>
  <si>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</si>
  <si>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</si>
  <si>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</si>
  <si>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</si>
  <si>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</si>
  <si>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</si>
  <si>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</si>
  <si>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</si>
  <si>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</si>
  <si>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</si>
  <si>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</si>
  <si>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</si>
  <si>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</si>
  <si>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</si>
  <si>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</si>
  <si>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</si>
  <si>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</si>
  <si>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</si>
  <si>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</si>
  <si>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</si>
  <si>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</si>
  <si>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</si>
  <si>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</si>
  <si>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</si>
  <si>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</si>
  <si>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</si>
  <si>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</si>
  <si>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</si>
  <si>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</si>
  <si>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</si>
  <si>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</si>
  <si>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</si>
  <si>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</si>
  <si>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</si>
  <si>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</si>
  <si>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</si>
  <si>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</si>
  <si>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</si>
  <si>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</si>
  <si>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</si>
  <si>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</si>
  <si>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</si>
  <si>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</si>
  <si>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</si>
  <si>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</si>
  <si>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</si>
  <si>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</si>
  <si>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</si>
  <si>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</si>
  <si>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</si>
  <si>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</si>
  <si>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</si>
  <si>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</si>
  <si>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</si>
  <si>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</si>
  <si>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</si>
  <si>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</si>
  <si>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</si>
  <si>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</si>
  <si>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</si>
  <si>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</si>
  <si>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</si>
  <si>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</si>
  <si>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</si>
  <si>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</si>
  <si>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</si>
  <si>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</si>
  <si>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</si>
  <si>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</si>
  <si>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</si>
  <si>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</si>
  <si>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</si>
  <si>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</si>
  <si>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</si>
  <si>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</si>
  <si>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</si>
  <si>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</si>
  <si>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</si>
  <si>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</si>
  <si>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</si>
  <si>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</si>
  <si>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</si>
  <si>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</si>
  <si>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</si>
  <si>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</si>
  <si>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</si>
  <si>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</si>
  <si>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</si>
  <si>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</si>
  <si>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</si>
  <si>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</si>
  <si>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</si>
  <si>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</si>
  <si>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</si>
  <si>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</si>
  <si>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</si>
  <si>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</si>
  <si>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</si>
  <si>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</si>
  <si>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</si>
  <si>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</si>
  <si>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</si>
  <si>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</si>
  <si>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</si>
  <si>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</si>
  <si>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</si>
  <si>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</si>
  <si>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</si>
  <si>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</si>
  <si>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</si>
  <si>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</si>
  <si>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</si>
  <si>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</si>
  <si>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</si>
  <si>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</si>
  <si>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</si>
  <si>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</si>
  <si>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</si>
  <si>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</si>
  <si>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</si>
  <si>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</si>
  <si>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</si>
  <si>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</si>
  <si>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</si>
  <si>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</si>
  <si>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</si>
  <si>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</si>
  <si>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</si>
  <si>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</si>
  <si>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</si>
  <si>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</si>
  <si>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</si>
  <si>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</si>
  <si>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</si>
  <si>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</si>
  <si>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</si>
  <si>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</si>
  <si>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</si>
  <si>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</si>
  <si>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</si>
  <si>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</si>
  <si>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</si>
  <si>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</si>
  <si>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</si>
  <si>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</si>
  <si>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</si>
  <si>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</si>
  <si>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</si>
  <si>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</si>
  <si>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</si>
  <si>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</si>
  <si>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</si>
  <si>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</si>
  <si>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</si>
  <si>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</si>
  <si>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</si>
  <si>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</si>
  <si>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</si>
  <si>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</si>
  <si>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</si>
  <si>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</si>
  <si>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</si>
  <si>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</si>
  <si>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</si>
  <si>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</si>
  <si>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</si>
  <si>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</si>
  <si>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</si>
  <si>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</si>
  <si>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</si>
  <si>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</si>
  <si>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</si>
  <si>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</si>
  <si>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</si>
  <si>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</si>
  <si>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</si>
  <si>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</si>
  <si>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</si>
  <si>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</si>
  <si>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</si>
  <si>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</si>
  <si>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</si>
  <si>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</si>
  <si>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</si>
  <si>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</si>
  <si>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</si>
  <si>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</si>
  <si>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</si>
  <si>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</si>
  <si>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</si>
  <si>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</si>
  <si>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</si>
  <si>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</si>
  <si>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</si>
  <si>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</si>
  <si>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</si>
  <si>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</si>
  <si>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</si>
  <si>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</si>
  <si>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</si>
  <si>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</si>
  <si>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</si>
  <si>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</si>
  <si>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</si>
  <si>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</si>
  <si>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</si>
  <si>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</si>
  <si>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</si>
  <si>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</si>
  <si>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</si>
  <si>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</si>
  <si>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</si>
  <si>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</si>
  <si>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</si>
  <si>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</si>
  <si>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</si>
  <si>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</si>
  <si>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</si>
  <si>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</si>
  <si>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</si>
  <si>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</si>
  <si>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</si>
  <si>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</si>
  <si>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</si>
  <si>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</si>
  <si>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</si>
  <si>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</si>
  <si>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</si>
  <si>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</si>
  <si>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</si>
  <si>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</si>
  <si>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</si>
  <si>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</si>
  <si>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</si>
  <si>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</si>
  <si>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</si>
  <si>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</si>
  <si>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</si>
  <si>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</si>
  <si>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</si>
  <si>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</si>
  <si>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</si>
  <si>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</si>
  <si>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</si>
  <si>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</si>
  <si>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</si>
  <si>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</si>
  <si>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</si>
  <si>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</si>
  <si>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</si>
  <si>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</si>
  <si>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</si>
  <si>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</si>
  <si>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</si>
  <si>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</si>
  <si>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</si>
  <si>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</si>
  <si>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</si>
  <si>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</si>
  <si>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</si>
  <si>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</si>
  <si>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</si>
  <si>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</si>
  <si>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</si>
  <si>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</si>
  <si>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</si>
  <si>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</si>
  <si>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</si>
  <si>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</si>
  <si>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</si>
  <si>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</si>
  <si>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</si>
  <si>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</si>
  <si>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</si>
  <si>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</si>
  <si>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</si>
  <si>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</si>
  <si>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</si>
  <si>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</si>
  <si>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</si>
  <si>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</si>
  <si>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</si>
  <si>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</si>
  <si>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</si>
  <si>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</si>
  <si>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</si>
  <si>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</si>
  <si>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</si>
  <si>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</si>
  <si>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</si>
  <si>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</si>
  <si>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</si>
  <si>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</si>
  <si>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</si>
  <si>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</si>
  <si>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</si>
  <si>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</si>
  <si>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</si>
  <si>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</si>
  <si>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</si>
  <si>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</si>
  <si>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</si>
  <si>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</si>
  <si>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</si>
  <si>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</si>
  <si>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</si>
  <si>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</si>
  <si>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</si>
  <si>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</si>
  <si>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</si>
  <si>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</si>
  <si>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</si>
  <si>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</si>
  <si>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</si>
  <si>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</si>
  <si>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</si>
  <si>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</si>
  <si>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</si>
  <si>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</si>
  <si>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</si>
  <si>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</si>
  <si>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</si>
  <si>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</si>
  <si>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</si>
  <si>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</si>
  <si>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</si>
  <si>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</si>
  <si>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</si>
  <si>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</si>
  <si>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</si>
  <si>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</si>
  <si>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</si>
  <si>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</si>
  <si>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</si>
  <si>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</si>
  <si>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</si>
  <si>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</si>
  <si>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</si>
  <si>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</si>
  <si>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</si>
  <si>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</si>
  <si>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</si>
  <si>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</si>
  <si>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</si>
  <si>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</si>
  <si>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</si>
  <si>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</si>
  <si>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</si>
  <si>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</si>
  <si>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</si>
  <si>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</si>
  <si>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</si>
  <si>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</si>
  <si>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</si>
  <si>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</si>
  <si>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</si>
  <si>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</si>
  <si>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</si>
  <si>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</si>
  <si>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</si>
  <si>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</si>
  <si>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</si>
  <si>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</si>
  <si>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</si>
  <si>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</si>
  <si>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</si>
  <si>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</si>
  <si>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</si>
  <si>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</si>
  <si>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</si>
  <si>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</si>
  <si>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</si>
  <si>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</si>
  <si>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</si>
  <si>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</si>
  <si>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</si>
  <si>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</si>
  <si>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</si>
  <si>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</si>
  <si>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</si>
  <si>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</si>
  <si>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</si>
  <si>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</si>
  <si>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</si>
  <si>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</si>
  <si>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</si>
  <si>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</si>
  <si>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</si>
  <si>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</si>
  <si>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</si>
  <si>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</si>
  <si>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</si>
  <si>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</si>
  <si>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</si>
  <si>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</si>
  <si>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</si>
  <si>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</si>
  <si>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</si>
  <si>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</si>
  <si>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</si>
  <si>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</si>
  <si>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</si>
  <si>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</si>
  <si>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</si>
  <si>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</si>
  <si>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</si>
  <si>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</si>
  <si>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</si>
  <si>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</si>
  <si>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</si>
  <si>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</si>
  <si>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</si>
  <si>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</si>
  <si>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</si>
  <si>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</si>
  <si>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</si>
  <si>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</si>
  <si>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</si>
  <si>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</si>
  <si>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</si>
  <si>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</si>
  <si>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</si>
  <si>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</si>
  <si>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</si>
  <si>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</si>
  <si>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</si>
  <si>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</si>
  <si>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</si>
  <si>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</si>
  <si>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</si>
  <si>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</si>
  <si>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</si>
  <si>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</si>
  <si>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</si>
  <si>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</si>
  <si>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</si>
  <si>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</si>
  <si>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</si>
  <si>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</si>
  <si>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</si>
  <si>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</si>
  <si>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</si>
  <si>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</si>
  <si>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</si>
  <si>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</si>
  <si>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</si>
  <si>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</si>
  <si>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</si>
  <si>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</si>
  <si>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</si>
  <si>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</si>
  <si>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</si>
  <si>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</si>
  <si>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</si>
  <si>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</si>
  <si>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</si>
  <si>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</si>
  <si>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</si>
  <si>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</si>
  <si>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</si>
  <si>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</si>
  <si>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</si>
  <si>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</si>
  <si>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</si>
  <si>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</si>
  <si>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</si>
  <si>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</si>
  <si>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</si>
  <si>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</si>
  <si>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</si>
  <si>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</si>
  <si>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</si>
  <si>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</si>
  <si>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</si>
  <si>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</si>
  <si>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</si>
  <si>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</si>
  <si>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</si>
  <si>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</si>
  <si>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</si>
  <si>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</si>
  <si>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</si>
  <si>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</si>
  <si>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</si>
  <si>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</si>
  <si>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</si>
  <si>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</si>
  <si>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</si>
  <si>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</si>
  <si>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</si>
  <si>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</si>
  <si>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</si>
  <si>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</si>
  <si>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</si>
  <si>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</si>
  <si>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</si>
  <si>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</si>
  <si>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</si>
  <si>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</si>
  <si>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</si>
  <si>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</si>
  <si>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</si>
  <si>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</si>
  <si>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</si>
  <si>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</si>
  <si>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</si>
  <si>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</si>
  <si>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</si>
  <si>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</si>
  <si>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</si>
  <si>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</si>
  <si>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</si>
  <si>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</si>
  <si>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</si>
  <si>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</si>
  <si>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</si>
  <si>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</si>
  <si>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</si>
  <si>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</si>
  <si>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</si>
  <si>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</si>
  <si>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</si>
  <si>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</si>
  <si>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</si>
  <si>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</si>
  <si>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</si>
  <si>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</si>
  <si>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</si>
  <si>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</si>
  <si>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</si>
  <si>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</si>
  <si>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</si>
  <si>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</si>
  <si>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</si>
  <si>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</si>
  <si>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</si>
  <si>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</si>
  <si>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</si>
  <si>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</si>
  <si>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</si>
  <si>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</si>
  <si>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</si>
  <si>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</si>
  <si>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</si>
  <si>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</si>
  <si>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</si>
  <si>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</si>
  <si>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</si>
  <si>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</si>
  <si>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</si>
  <si>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</si>
  <si>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</si>
  <si>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</si>
  <si>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</si>
  <si>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</si>
  <si>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</si>
  <si>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</si>
  <si>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</si>
  <si>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</si>
  <si>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</si>
  <si>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</si>
  <si>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</si>
  <si>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</si>
  <si>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</si>
  <si>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</si>
  <si>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</si>
  <si>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</si>
  <si>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</si>
  <si>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</si>
  <si>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</si>
  <si>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</si>
  <si>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</si>
  <si>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</si>
  <si>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</si>
  <si>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</si>
  <si>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</si>
  <si>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</si>
  <si>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</si>
  <si>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</si>
  <si>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</si>
  <si>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</si>
  <si>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</si>
  <si>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</si>
  <si>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</si>
  <si>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</si>
  <si>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</si>
  <si>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</si>
  <si>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</si>
  <si>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</si>
  <si>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</si>
  <si>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</si>
  <si>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</si>
  <si>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</si>
  <si>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</si>
  <si>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</si>
  <si>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</si>
  <si>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</si>
  <si>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</si>
  <si>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</si>
  <si>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</si>
  <si>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</si>
  <si>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</si>
  <si>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</si>
  <si>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</si>
  <si>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</si>
  <si>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</si>
  <si>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</si>
  <si>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</si>
  <si>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</si>
  <si>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</si>
  <si>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</si>
  <si>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</si>
  <si>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</si>
  <si>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</si>
  <si>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</si>
  <si>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</si>
  <si>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</si>
  <si>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</si>
  <si>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</si>
  <si>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</si>
  <si>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</si>
  <si>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</si>
  <si>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</si>
  <si>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</si>
  <si>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</si>
  <si>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</si>
  <si>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</si>
  <si>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</si>
  <si>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</si>
  <si>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</si>
  <si>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</si>
  <si>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</si>
  <si>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</si>
  <si>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</si>
  <si>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</si>
  <si>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</si>
  <si>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</si>
  <si>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</si>
  <si>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</si>
  <si>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</si>
  <si>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</si>
  <si>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</si>
  <si>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</si>
  <si>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</si>
  <si>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</si>
  <si>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</si>
  <si>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</si>
  <si>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</si>
  <si>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</si>
  <si>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</si>
  <si>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</si>
  <si>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</si>
  <si>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</si>
  <si>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</si>
  <si>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</si>
  <si>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</si>
  <si>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</si>
  <si>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</si>
  <si>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</si>
  <si>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</si>
  <si>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</si>
  <si>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</si>
  <si>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</si>
  <si>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</si>
  <si>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</si>
  <si>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</si>
  <si>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</si>
  <si>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</si>
  <si>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</si>
  <si>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</si>
  <si>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</si>
  <si>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</si>
  <si>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</si>
  <si>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</si>
  <si>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</si>
  <si>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</si>
  <si>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</si>
  <si>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</si>
  <si>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</si>
  <si>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</si>
  <si>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</si>
  <si>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</si>
  <si>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</si>
  <si>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</si>
  <si>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</si>
  <si>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</si>
  <si>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</si>
  <si>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</si>
  <si>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</si>
  <si>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</si>
  <si>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</si>
  <si>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</si>
  <si>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</si>
  <si>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</si>
  <si>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</si>
  <si>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</si>
  <si>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</si>
  <si>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</si>
  <si>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</si>
  <si>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</si>
  <si>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</si>
  <si>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</si>
  <si>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</si>
  <si>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</si>
  <si>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</si>
  <si>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</si>
  <si>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</si>
  <si>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</si>
  <si>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</si>
  <si>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</si>
  <si>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</si>
  <si>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</si>
  <si>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</si>
  <si>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</si>
  <si>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</si>
  <si>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</si>
  <si>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</si>
  <si>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</si>
  <si>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</si>
  <si>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</si>
  <si>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</si>
  <si>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</si>
  <si>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</si>
  <si>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</si>
  <si>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</si>
  <si>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</si>
  <si>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</si>
  <si>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</si>
  <si>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</si>
  <si>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</si>
  <si>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</si>
  <si>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</si>
  <si>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</si>
  <si>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</si>
  <si>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</si>
  <si>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</si>
  <si>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</si>
  <si>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</si>
  <si>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</si>
  <si>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</si>
  <si>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</si>
  <si>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</si>
  <si>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</si>
  <si>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</si>
  <si>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</si>
  <si>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</si>
  <si>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</si>
  <si>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</si>
  <si>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</si>
  <si>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</si>
  <si>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</si>
  <si>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</si>
  <si>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</si>
  <si>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</si>
  <si>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</si>
  <si>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</si>
  <si>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</si>
  <si>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</si>
  <si>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</si>
  <si>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</si>
  <si>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</si>
  <si>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</si>
  <si>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</si>
  <si>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</si>
  <si>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</si>
  <si>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</si>
  <si>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</si>
  <si>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</si>
  <si>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</si>
  <si>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</si>
  <si>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</si>
  <si>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</si>
  <si>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</si>
  <si>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</si>
  <si>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</si>
  <si>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</si>
  <si>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</si>
  <si>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</si>
  <si>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</si>
  <si>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</si>
  <si>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</si>
  <si>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</si>
  <si>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</si>
  <si>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</si>
  <si>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</si>
  <si>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</si>
  <si>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</si>
  <si>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</si>
  <si>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</si>
  <si>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</si>
  <si>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</si>
  <si>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</si>
  <si>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</si>
  <si>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</si>
  <si>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</si>
  <si>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</si>
  <si>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</si>
  <si>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</si>
  <si>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</si>
  <si>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</si>
  <si>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</si>
  <si>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</si>
  <si>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</si>
  <si>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</si>
  <si>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</si>
  <si>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</si>
  <si>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</si>
  <si>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</si>
  <si>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</si>
  <si>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</si>
  <si>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</si>
  <si>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</si>
  <si>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</si>
  <si>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</si>
  <si>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</si>
  <si>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</si>
  <si>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</si>
  <si>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</si>
  <si>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</si>
  <si>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</si>
  <si>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</si>
  <si>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</si>
  <si>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</si>
  <si>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</si>
  <si>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</si>
  <si>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</si>
  <si>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</si>
  <si>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</si>
  <si>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</si>
  <si>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</si>
  <si>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</si>
  <si>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</si>
  <si>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</si>
  <si>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</si>
  <si>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</si>
  <si>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</si>
  <si>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</si>
  <si>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</si>
  <si>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</si>
  <si>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</si>
  <si>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</si>
  <si>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</si>
  <si>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</si>
  <si>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</si>
  <si>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</si>
  <si>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</si>
  <si>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</si>
  <si>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</si>
  <si>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</si>
  <si>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</si>
  <si>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</si>
  <si>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</si>
  <si>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</si>
  <si>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</si>
  <si>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</si>
  <si>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</si>
  <si>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</si>
  <si>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</si>
  <si>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</si>
  <si>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</si>
  <si>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</si>
  <si>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</si>
  <si>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</si>
  <si>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</si>
  <si>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</si>
  <si>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</si>
  <si>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</si>
  <si>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</si>
  <si>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</si>
  <si>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</si>
  <si>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</si>
  <si>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</si>
  <si>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</si>
  <si>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</si>
  <si>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</si>
  <si>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</si>
  <si>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</si>
  <si>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</si>
  <si>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</si>
  <si>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</si>
  <si>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</si>
  <si>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</si>
  <si>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</si>
  <si>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</si>
  <si>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</si>
  <si>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</si>
  <si>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</si>
  <si>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</si>
  <si>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</si>
  <si>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</si>
  <si>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</si>
  <si>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</si>
  <si>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</si>
  <si>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</si>
  <si>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</si>
  <si>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</si>
  <si>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</si>
  <si>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</si>
  <si>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</si>
  <si>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</si>
  <si>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</si>
  <si>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</si>
  <si>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</si>
  <si>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</si>
  <si>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</si>
  <si>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</si>
  <si>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</si>
  <si>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</si>
  <si>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</si>
  <si>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</si>
  <si>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</si>
  <si>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</si>
  <si>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</si>
  <si>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</si>
  <si>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</si>
  <si>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</si>
  <si>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</si>
  <si>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</si>
  <si>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</si>
  <si>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</si>
  <si>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</si>
  <si>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</si>
  <si>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</si>
  <si>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</si>
  <si>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</si>
  <si>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</si>
  <si>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</si>
  <si>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</si>
  <si>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</si>
  <si>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</si>
  <si>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</si>
  <si>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</si>
  <si>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</si>
  <si>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</si>
  <si>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</si>
  <si>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</si>
  <si>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</si>
  <si>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</si>
  <si>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</si>
  <si>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</si>
  <si>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</si>
  <si>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</si>
  <si>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</si>
  <si>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</si>
  <si>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</si>
  <si>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</si>
  <si>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</si>
  <si>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</si>
  <si>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</si>
  <si>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</si>
  <si>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</si>
  <si>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</si>
  <si>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</si>
  <si>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</si>
  <si>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</si>
  <si>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</si>
  <si>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</si>
  <si>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</si>
  <si>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</si>
  <si>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</si>
  <si>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</si>
  <si>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</si>
  <si>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</si>
  <si>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</si>
  <si>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</si>
  <si>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</si>
  <si>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</si>
  <si>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</si>
  <si>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</si>
  <si>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</si>
  <si>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</si>
  <si>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</si>
  <si>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</si>
  <si>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</si>
  <si>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</si>
  <si>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</si>
  <si>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</si>
  <si>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</si>
  <si>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</si>
  <si>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</si>
  <si>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</si>
  <si>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</si>
  <si>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</si>
  <si>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</si>
  <si>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</si>
  <si>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</si>
  <si>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</si>
  <si>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</si>
  <si>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</si>
  <si>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</si>
  <si>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</si>
  <si>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</si>
  <si>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</si>
  <si>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</si>
  <si>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</si>
  <si>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</si>
  <si>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</si>
  <si>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</si>
  <si>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</si>
  <si>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</si>
  <si>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</si>
  <si>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</si>
  <si>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</si>
  <si>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</si>
  <si>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</si>
  <si>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</si>
  <si>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</si>
  <si>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</si>
  <si>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</si>
  <si>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</si>
  <si>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</si>
  <si>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</si>
  <si>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</si>
  <si>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</si>
  <si>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</si>
  <si>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</si>
  <si>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</si>
  <si>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</si>
  <si>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</si>
  <si>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</si>
  <si>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</si>
  <si>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</si>
  <si>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</si>
  <si>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</si>
  <si>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</si>
  <si>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</si>
  <si>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</si>
  <si>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</si>
  <si>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</si>
  <si>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</si>
  <si>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</si>
  <si>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</si>
  <si>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</si>
  <si>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</si>
  <si>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</si>
  <si>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</si>
  <si>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</si>
  <si>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</si>
  <si>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</si>
  <si>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</si>
  <si>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</si>
  <si>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</si>
  <si>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</si>
  <si>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</si>
  <si>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</si>
  <si>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</si>
  <si>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</si>
  <si>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</si>
  <si>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</si>
  <si>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</si>
  <si>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</si>
  <si>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</si>
  <si>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</si>
  <si>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</si>
  <si>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</si>
  <si>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</si>
  <si>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</si>
  <si>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</si>
  <si>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</si>
  <si>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</si>
  <si>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</si>
  <si>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</si>
  <si>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</si>
  <si>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</si>
  <si>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</si>
  <si>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</si>
  <si>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</si>
  <si>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</si>
  <si>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</si>
  <si>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</si>
  <si>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</si>
  <si>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</si>
  <si>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</si>
  <si>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</si>
  <si>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</si>
  <si>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</si>
  <si>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</si>
  <si>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</si>
  <si>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</si>
  <si>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</si>
  <si>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</si>
  <si>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</si>
  <si>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</si>
  <si>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</si>
  <si>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</si>
  <si>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</si>
  <si>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</si>
  <si>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</si>
  <si>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</si>
  <si>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</si>
  <si>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</si>
  <si>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</si>
  <si>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</si>
  <si>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</si>
  <si>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</si>
  <si>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</si>
  <si>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</si>
  <si>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</si>
  <si>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</si>
  <si>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</si>
  <si>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</si>
  <si>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</si>
  <si>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</si>
  <si>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</si>
  <si>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</si>
  <si>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</si>
  <si>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</si>
  <si>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</si>
  <si>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</si>
  <si>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</si>
  <si>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</si>
  <si>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</si>
  <si>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</si>
  <si>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</si>
  <si>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</si>
  <si>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</si>
  <si>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</si>
  <si>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</si>
  <si>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</si>
  <si>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</si>
  <si>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</si>
  <si>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</si>
  <si>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</si>
  <si>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</si>
  <si>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</si>
  <si>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</si>
  <si>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</si>
  <si>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</si>
  <si>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</si>
  <si>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</si>
  <si>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</si>
  <si>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</si>
  <si>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</si>
  <si>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</si>
  <si>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</si>
  <si>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</si>
  <si>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</si>
  <si>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</si>
  <si>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</si>
  <si>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</si>
  <si>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</si>
  <si>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</si>
  <si>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</si>
  <si>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</si>
  <si>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</si>
  <si>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</si>
  <si>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</si>
  <si>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</si>
  <si>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</si>
  <si>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</si>
  <si>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</si>
  <si>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</si>
  <si>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</si>
  <si>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</si>
  <si>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</si>
  <si>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</si>
  <si>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</si>
  <si>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</si>
  <si>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</si>
  <si>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</si>
  <si>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</si>
  <si>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</si>
  <si>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</si>
  <si>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</si>
  <si>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</si>
  <si>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</si>
  <si>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</si>
  <si>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</si>
  <si>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</si>
  <si>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</si>
  <si>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</si>
  <si>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</si>
  <si>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</si>
  <si>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</si>
  <si>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</si>
  <si>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</si>
  <si>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</si>
  <si>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</si>
  <si>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</si>
  <si>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</si>
  <si>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</si>
  <si>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</si>
  <si>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</si>
  <si>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</si>
  <si>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</si>
  <si>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</si>
  <si>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</si>
  <si>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</si>
  <si>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</si>
  <si>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</si>
  <si>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</si>
  <si>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</si>
  <si>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</si>
  <si>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</si>
  <si>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</si>
  <si>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</si>
  <si>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</si>
  <si>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</si>
  <si>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</si>
  <si>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</si>
  <si>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</si>
  <si>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</si>
  <si>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</si>
  <si>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</si>
  <si>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</si>
  <si>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</si>
  <si>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</si>
  <si>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</si>
  <si>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</si>
  <si>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</si>
  <si>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</si>
  <si>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</si>
  <si>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</si>
  <si>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</si>
  <si>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</si>
  <si>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</si>
  <si>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</si>
  <si>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</si>
  <si>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</si>
  <si>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</si>
  <si>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</si>
  <si>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</si>
  <si>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</si>
  <si>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</si>
  <si>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</si>
  <si>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</si>
  <si>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</si>
  <si>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</si>
  <si>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</si>
  <si>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</si>
  <si>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</si>
  <si>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</si>
  <si>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</si>
  <si>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</si>
  <si>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</si>
  <si>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</si>
  <si>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</si>
  <si>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</si>
  <si>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</si>
  <si>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</si>
  <si>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</si>
  <si>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</si>
  <si>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</si>
  <si>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</si>
  <si>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</si>
  <si>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</si>
  <si>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</si>
  <si>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</si>
  <si>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</si>
  <si>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</si>
  <si>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</si>
  <si>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</si>
  <si>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</si>
  <si>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</si>
  <si>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</si>
  <si>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</si>
  <si>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</si>
  <si>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</si>
  <si>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</si>
  <si>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</si>
  <si>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</si>
  <si>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</si>
  <si>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</si>
  <si>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</si>
  <si>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</si>
  <si>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</si>
  <si>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</si>
  <si>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</si>
  <si>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</si>
  <si>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</si>
  <si>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</si>
  <si>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</si>
  <si>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</si>
  <si>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</si>
  <si>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</si>
  <si>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</si>
  <si>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</si>
  <si>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</si>
  <si>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</si>
  <si>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</si>
  <si>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</si>
  <si>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</si>
  <si>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</si>
  <si>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</si>
  <si>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</si>
  <si>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</si>
  <si>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</si>
  <si>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</si>
  <si>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</si>
  <si>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</si>
  <si>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</si>
  <si>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</si>
  <si>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</si>
  <si>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</si>
  <si>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</si>
  <si>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</si>
  <si>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</si>
  <si>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</si>
  <si>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</si>
  <si>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</si>
  <si>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</si>
  <si>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</si>
  <si>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</si>
  <si>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</si>
  <si>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</si>
  <si>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</si>
  <si>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</si>
  <si>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</si>
  <si>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</si>
  <si>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</si>
  <si>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</si>
  <si>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</si>
  <si>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</si>
  <si>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</si>
  <si>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</si>
  <si>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</si>
  <si>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</si>
  <si>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</si>
  <si>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</si>
  <si>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</si>
  <si>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</si>
  <si>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</si>
  <si>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</si>
  <si>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</si>
  <si>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</si>
  <si>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</si>
  <si>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</si>
  <si>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</si>
  <si>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</si>
  <si>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</si>
  <si>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</si>
  <si>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</si>
  <si>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</si>
  <si>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</si>
  <si>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</si>
  <si>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</si>
  <si>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</si>
  <si>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</si>
  <si>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</si>
  <si>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</si>
  <si>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</si>
  <si>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</si>
  <si>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</si>
  <si>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</si>
  <si>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</si>
  <si>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</si>
  <si>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</si>
  <si>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</si>
  <si>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</si>
  <si>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</si>
  <si>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</si>
  <si>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</si>
  <si>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</si>
  <si>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</si>
  <si>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</si>
  <si>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</si>
  <si>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</si>
  <si>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</si>
  <si>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</si>
  <si>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</si>
  <si>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</si>
  <si>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</si>
  <si>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</si>
  <si>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</si>
  <si>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</si>
  <si>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</si>
  <si>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</si>
  <si>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</si>
  <si>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</si>
  <si>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</si>
  <si>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</si>
  <si>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</si>
  <si>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</si>
  <si>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</si>
  <si>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</si>
  <si>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</si>
  <si>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</si>
  <si>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</si>
  <si>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</si>
  <si>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</si>
  <si>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</si>
  <si>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</si>
  <si>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</si>
  <si>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</si>
  <si>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</si>
  <si>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</si>
  <si>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</si>
  <si>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</si>
  <si>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</si>
  <si>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</si>
  <si>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</si>
  <si>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</si>
  <si>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</si>
  <si>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</si>
  <si>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</si>
  <si>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</si>
  <si>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</si>
  <si>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</si>
  <si>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</si>
  <si>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</si>
  <si>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</si>
  <si>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</si>
  <si>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</si>
  <si>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</si>
  <si>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</si>
  <si>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</si>
  <si>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</si>
  <si>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</si>
  <si>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</si>
  <si>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</si>
  <si>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</si>
  <si>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</si>
  <si>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</si>
  <si>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</si>
  <si>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</si>
  <si>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</si>
  <si>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</si>
  <si>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</si>
  <si>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</si>
  <si>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</si>
  <si>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</si>
  <si>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</si>
  <si>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</si>
  <si>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</si>
  <si>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</si>
  <si>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</si>
  <si>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</si>
  <si>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</si>
  <si>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</si>
  <si>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</si>
  <si>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</si>
  <si>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</si>
  <si>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</si>
  <si>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</si>
  <si>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</si>
  <si>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</si>
  <si>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</si>
  <si>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</si>
  <si>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</si>
  <si>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</si>
  <si>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</si>
  <si>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</si>
  <si>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</si>
  <si>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</si>
  <si>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</si>
  <si>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</si>
  <si>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</si>
  <si>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</si>
  <si>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</si>
  <si>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</si>
  <si>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</si>
  <si>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</si>
  <si>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</si>
  <si>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</si>
  <si>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</si>
  <si>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</si>
  <si>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</si>
  <si>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</si>
  <si>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</si>
  <si>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</si>
  <si>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</si>
  <si>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</si>
  <si>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</si>
  <si>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</si>
  <si>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</si>
  <si>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</si>
  <si>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</si>
  <si>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</si>
  <si>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</si>
  <si>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</si>
  <si>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</si>
  <si>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</si>
  <si>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</si>
  <si>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</si>
  <si>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</si>
  <si>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</si>
  <si>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</si>
  <si>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</si>
  <si>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</si>
  <si>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</si>
  <si>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</si>
  <si>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</si>
  <si>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</si>
  <si>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</si>
  <si>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</si>
  <si>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</si>
  <si>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</si>
  <si>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</si>
  <si>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</si>
  <si>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</si>
  <si>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</si>
  <si>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</si>
  <si>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</si>
  <si>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</si>
  <si>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</si>
  <si>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</si>
  <si>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</si>
  <si>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</si>
  <si>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</si>
  <si>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</si>
  <si>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</si>
  <si>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</si>
  <si>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</si>
  <si>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</si>
  <si>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</si>
  <si>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</si>
  <si>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</si>
  <si>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</si>
  <si>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</si>
  <si>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</si>
  <si>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</si>
  <si>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</si>
  <si>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</si>
  <si>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</si>
  <si>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</si>
  <si>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</si>
  <si>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</si>
  <si>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</si>
  <si>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</si>
  <si>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</si>
  <si>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</si>
  <si>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</si>
  <si>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</si>
  <si>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</si>
  <si>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</si>
  <si>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</si>
  <si>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</si>
  <si>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</si>
  <si>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</si>
  <si>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</si>
  <si>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</si>
  <si>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</si>
  <si>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</si>
  <si>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</si>
  <si>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</si>
  <si>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</si>
  <si>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</si>
  <si>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</si>
  <si>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</si>
  <si>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</si>
  <si>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</si>
  <si>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</si>
  <si>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</si>
  <si>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</si>
  <si>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</si>
  <si>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</si>
  <si>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</si>
  <si>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</si>
  <si>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</si>
  <si>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</si>
  <si>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</si>
  <si>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</si>
  <si>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</si>
  <si>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</si>
  <si>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</si>
  <si>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</si>
  <si>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</si>
  <si>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</si>
  <si>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</si>
  <si>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</si>
  <si>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</si>
  <si>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</si>
  <si>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</si>
  <si>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</si>
  <si>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</si>
  <si>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</si>
  <si>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</si>
  <si>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</si>
  <si>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</si>
  <si>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</si>
  <si>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</si>
  <si>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</si>
  <si>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</si>
  <si>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</si>
  <si>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</si>
  <si>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</si>
  <si>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</si>
  <si>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</si>
  <si>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</si>
  <si>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</si>
  <si>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</si>
  <si>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</si>
  <si>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</si>
  <si>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</si>
  <si>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</si>
  <si>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</si>
  <si>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</si>
  <si>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</si>
  <si>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</si>
  <si>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</si>
  <si>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</si>
  <si>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</si>
  <si>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</si>
  <si>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</si>
  <si>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</si>
  <si>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</si>
  <si>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</si>
  <si>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</si>
  <si>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</si>
  <si>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</si>
  <si>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</si>
  <si>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</si>
  <si>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</si>
  <si>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</si>
  <si>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</si>
  <si>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</si>
  <si>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</si>
  <si>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</si>
  <si>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</si>
  <si>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</si>
  <si>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</si>
  <si>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</si>
  <si>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</si>
  <si>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</si>
  <si>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</si>
  <si>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</si>
  <si>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</si>
  <si>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</si>
  <si>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</si>
  <si>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</si>
  <si>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</si>
  <si>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</si>
  <si>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</si>
  <si>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</si>
  <si>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</si>
  <si>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</si>
  <si>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</si>
  <si>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</si>
  <si>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</si>
  <si>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</si>
  <si>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</si>
  <si>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</si>
  <si>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</si>
  <si>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</si>
  <si>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</si>
  <si>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</si>
  <si>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</si>
  <si>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</si>
  <si>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</si>
  <si>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</si>
  <si>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</si>
  <si>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</si>
  <si>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</si>
  <si>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</si>
  <si>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</si>
  <si>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</si>
  <si>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</si>
  <si>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</si>
  <si>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</si>
  <si>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</si>
  <si>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</si>
  <si>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</si>
  <si>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</si>
  <si>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</si>
  <si>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</si>
  <si>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</si>
  <si>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</si>
  <si>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</si>
  <si>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</si>
  <si>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</si>
  <si>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</si>
  <si>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</si>
  <si>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</si>
  <si>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</si>
  <si>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</si>
  <si>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</si>
  <si>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</si>
  <si>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</si>
  <si>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</si>
  <si>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</si>
  <si>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</si>
  <si>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</si>
  <si>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</si>
  <si>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</si>
  <si>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</si>
  <si>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</si>
  <si>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</si>
  <si>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</si>
  <si>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</si>
  <si>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</si>
  <si>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</si>
  <si>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</si>
  <si>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</si>
  <si>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</si>
  <si>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</si>
  <si>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</si>
  <si>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</si>
  <si>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</si>
  <si>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</si>
  <si>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</si>
  <si>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</si>
  <si>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</si>
  <si>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</si>
  <si>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</si>
  <si>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</si>
  <si>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</si>
  <si>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</si>
  <si>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</si>
  <si>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</si>
  <si>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</si>
  <si>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</si>
  <si>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</si>
  <si>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</si>
  <si>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</si>
  <si>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</si>
  <si>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</si>
  <si>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</si>
  <si>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</si>
  <si>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</si>
  <si>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</si>
  <si>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</si>
  <si>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</si>
  <si>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</si>
  <si>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</si>
  <si>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</si>
  <si>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</si>
  <si>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</si>
  <si>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</si>
  <si>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</si>
  <si>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</si>
  <si>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</si>
  <si>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</si>
  <si>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</si>
  <si>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</si>
  <si>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</si>
  <si>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</si>
  <si>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</si>
  <si>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</si>
  <si>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</si>
  <si>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</si>
  <si>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</si>
  <si>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</si>
  <si>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</si>
  <si>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</si>
  <si>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</si>
  <si>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</si>
  <si>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</si>
  <si>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</si>
  <si>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</si>
  <si>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</si>
  <si>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</si>
  <si>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</si>
  <si>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</si>
  <si>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</si>
  <si>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</si>
  <si>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</si>
  <si>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</si>
  <si>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</si>
  <si>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</si>
  <si>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</si>
  <si>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</si>
  <si>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</si>
  <si>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</si>
  <si>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</si>
  <si>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</si>
  <si>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</si>
  <si>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</si>
  <si>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</si>
  <si>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</si>
  <si>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</si>
  <si>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</si>
  <si>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</si>
  <si>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</si>
  <si>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</si>
  <si>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</si>
  <si>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</si>
  <si>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</si>
  <si>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</si>
  <si>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</si>
  <si>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</si>
  <si>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</si>
  <si>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</si>
  <si>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</si>
  <si>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</si>
  <si>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</si>
  <si>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</si>
  <si>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</si>
  <si>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</si>
  <si>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</si>
  <si>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</si>
  <si>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</si>
  <si>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</si>
  <si>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</si>
  <si>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</si>
  <si>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</si>
  <si>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</si>
  <si>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</si>
  <si>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</si>
  <si>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</si>
  <si>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</si>
  <si>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</si>
  <si>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</si>
  <si>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</si>
  <si>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</si>
  <si>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</si>
  <si>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</si>
  <si>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</si>
  <si>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</si>
  <si>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</si>
  <si>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</si>
  <si>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</si>
  <si>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</si>
  <si>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</si>
  <si>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</si>
  <si>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</si>
  <si>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</si>
  <si>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</si>
  <si>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</si>
  <si>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</si>
  <si>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</si>
  <si>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</si>
  <si>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</si>
  <si>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</si>
  <si>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</si>
  <si>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</si>
  <si>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</si>
  <si>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</si>
  <si>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</si>
  <si>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</si>
  <si>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</si>
  <si>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</si>
  <si>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</si>
  <si>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</si>
  <si>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</si>
  <si>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</si>
  <si>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</si>
  <si>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</si>
  <si>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</si>
  <si>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</si>
  <si>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</si>
  <si>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</si>
  <si>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</si>
  <si>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</si>
  <si>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</si>
  <si>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</si>
  <si>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</si>
  <si>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</si>
  <si>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</si>
  <si>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</si>
  <si>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</si>
  <si>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</si>
  <si>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</si>
  <si>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</si>
  <si>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</si>
  <si>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</si>
  <si>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</si>
  <si>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</si>
  <si>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</si>
  <si>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</si>
  <si>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</si>
  <si>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</si>
  <si>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</si>
  <si>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</si>
  <si>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</si>
  <si>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</si>
  <si>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</si>
  <si>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</si>
  <si>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</si>
  <si>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</si>
  <si>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</si>
  <si>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</si>
  <si>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</si>
  <si>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</si>
  <si>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</si>
  <si>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</si>
  <si>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</si>
  <si>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</si>
  <si>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</si>
  <si>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</si>
  <si>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</si>
  <si>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</si>
  <si>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</si>
  <si>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</si>
  <si>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</si>
  <si>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</si>
  <si>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</si>
  <si>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</si>
  <si>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</si>
  <si>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</si>
  <si>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</si>
  <si>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</si>
  <si>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</si>
  <si>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</si>
  <si>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</si>
  <si>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</si>
  <si>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</si>
  <si>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</si>
  <si>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</si>
  <si>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</si>
  <si>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</si>
  <si>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</si>
  <si>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</si>
  <si>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</si>
  <si>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</si>
  <si>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</si>
  <si>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</si>
  <si>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</si>
  <si>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</si>
  <si>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</si>
  <si>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</si>
  <si>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</si>
  <si>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</si>
  <si>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</si>
  <si>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</si>
  <si>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</si>
  <si>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</si>
  <si>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</si>
  <si>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</si>
  <si>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</si>
  <si>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</si>
  <si>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</si>
  <si>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</si>
  <si>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</si>
  <si>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</si>
  <si>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</si>
  <si>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</si>
  <si>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</si>
  <si>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</si>
  <si>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</si>
  <si>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</si>
  <si>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</si>
  <si>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</si>
  <si>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</si>
  <si>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</si>
  <si>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</si>
  <si>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</si>
  <si>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</si>
  <si>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</si>
  <si>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</si>
  <si>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</si>
  <si>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</si>
  <si>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</si>
  <si>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</si>
  <si>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</si>
  <si>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</si>
  <si>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</si>
  <si>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</si>
  <si>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</si>
  <si>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</si>
  <si>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</si>
  <si>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</si>
  <si>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</si>
  <si>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</si>
  <si>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</si>
  <si>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</si>
  <si>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</si>
  <si>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</si>
  <si>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</si>
  <si>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</si>
  <si>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</si>
  <si>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</si>
  <si>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</si>
  <si>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</si>
  <si>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</si>
  <si>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</si>
  <si>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</si>
  <si>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</si>
  <si>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</si>
  <si>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</si>
  <si>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</si>
  <si>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</si>
  <si>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</si>
  <si>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</si>
  <si>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</si>
  <si>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</si>
  <si>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</si>
  <si>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</si>
  <si>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</si>
  <si>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</si>
  <si>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</si>
  <si>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</si>
  <si>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</si>
  <si>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</si>
  <si>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</si>
  <si>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</si>
  <si>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</si>
  <si>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</si>
  <si>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</si>
  <si>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</si>
  <si>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</si>
  <si>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</si>
  <si>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</si>
  <si>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</si>
  <si>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</si>
  <si>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</si>
  <si>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</si>
  <si>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</si>
  <si>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</si>
  <si>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</si>
  <si>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</si>
  <si>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</si>
  <si>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</si>
  <si>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</si>
  <si>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</si>
  <si>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</si>
  <si>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</si>
  <si>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</si>
  <si>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</si>
  <si>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</si>
  <si>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</si>
  <si>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</si>
  <si>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</si>
  <si>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</si>
  <si>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</si>
  <si>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</si>
  <si>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</si>
  <si>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</si>
  <si>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</si>
  <si>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</si>
  <si>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</si>
  <si>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</si>
  <si>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</si>
  <si>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</si>
  <si>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</si>
  <si>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</si>
  <si>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</si>
  <si>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</si>
  <si>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</si>
  <si>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</si>
  <si>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</si>
  <si>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</si>
  <si>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</si>
  <si>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</si>
  <si>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</si>
  <si>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</si>
  <si>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</si>
  <si>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</si>
  <si>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</si>
  <si>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</si>
  <si>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</si>
  <si>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</si>
  <si>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</si>
  <si>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</si>
  <si>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</si>
  <si>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</si>
  <si>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</si>
  <si>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</si>
  <si>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</si>
  <si>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</si>
  <si>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</si>
  <si>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</si>
  <si>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</si>
  <si>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</si>
  <si>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</si>
  <si>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</si>
  <si>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</si>
  <si>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</si>
  <si>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</si>
  <si>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</si>
  <si>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</si>
  <si>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</si>
  <si>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</si>
  <si>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</si>
  <si>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</si>
  <si>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</si>
  <si>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</si>
  <si>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</si>
  <si>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</si>
  <si>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</si>
  <si>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</si>
  <si>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</si>
  <si>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</si>
  <si>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</si>
  <si>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</si>
  <si>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</si>
  <si>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</si>
  <si>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</si>
  <si>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</si>
  <si>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</si>
  <si>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</si>
  <si>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</si>
  <si>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</si>
  <si>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</si>
  <si>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</si>
  <si>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</si>
  <si>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</si>
  <si>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</si>
  <si>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</si>
  <si>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</si>
  <si>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</si>
  <si>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</si>
  <si>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</si>
  <si>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</si>
  <si>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</si>
  <si>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</si>
  <si>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</si>
  <si>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</si>
  <si>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</si>
  <si>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</si>
  <si>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</si>
  <si>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</si>
  <si>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</si>
  <si>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</si>
  <si>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</si>
  <si>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</si>
  <si>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</si>
  <si>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</si>
  <si>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</si>
  <si>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</si>
  <si>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</si>
  <si>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</si>
  <si>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</si>
  <si>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</si>
  <si>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</si>
  <si>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</si>
  <si>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</si>
  <si>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</si>
  <si>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</si>
  <si>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</si>
  <si>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</si>
  <si>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</si>
  <si>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</si>
  <si>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</si>
  <si>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</si>
  <si>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</si>
  <si>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</si>
  <si>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</si>
  <si>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</si>
  <si>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</si>
  <si>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</si>
  <si>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</si>
  <si>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</si>
  <si>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</si>
  <si>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</si>
  <si>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</si>
  <si>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</si>
  <si>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</si>
  <si>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</si>
  <si>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</si>
  <si>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</si>
  <si>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</si>
  <si>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</si>
  <si>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</si>
  <si>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</si>
  <si>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</si>
  <si>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</si>
  <si>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</si>
  <si>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</si>
  <si>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</si>
  <si>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</si>
  <si>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</si>
  <si>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</si>
  <si>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</si>
  <si>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</si>
  <si>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</si>
  <si>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</si>
  <si>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</si>
  <si>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</si>
  <si>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</si>
  <si>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</si>
  <si>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</si>
  <si>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</si>
  <si>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</si>
  <si>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</si>
  <si>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</si>
  <si>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</si>
  <si>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</si>
  <si>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</si>
  <si>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</si>
  <si>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</si>
  <si>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</si>
  <si>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</si>
  <si>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</si>
  <si>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</si>
  <si>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</si>
  <si>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</si>
  <si>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</si>
  <si>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</si>
  <si>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</si>
  <si>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</si>
  <si>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</si>
  <si>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</si>
  <si>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</si>
  <si>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</si>
  <si>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</si>
  <si>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</si>
  <si>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</si>
  <si>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</si>
  <si>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</si>
  <si>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</si>
  <si>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</si>
  <si>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</si>
  <si>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</si>
  <si>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</si>
  <si>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</si>
  <si>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</si>
  <si>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</si>
  <si>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</si>
  <si>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</si>
  <si>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</si>
  <si>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</si>
  <si>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</si>
  <si>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</si>
  <si>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</si>
  <si>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</si>
  <si>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</si>
  <si>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</si>
  <si>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</si>
  <si>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</si>
  <si>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</si>
  <si>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</si>
  <si>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</si>
  <si>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</si>
  <si>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</si>
  <si>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</si>
  <si>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</si>
  <si>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</si>
  <si>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</si>
  <si>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</si>
  <si>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</si>
  <si>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</si>
  <si>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</si>
  <si>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</si>
  <si>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</si>
  <si>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</si>
  <si>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</si>
  <si>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</si>
  <si>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</si>
  <si>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</si>
  <si>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</si>
  <si>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</si>
  <si>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</si>
  <si>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</si>
  <si>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</si>
  <si>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</si>
  <si>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</si>
  <si>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</si>
  <si>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</si>
  <si>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</si>
  <si>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</si>
  <si>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</si>
  <si>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</si>
  <si>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</si>
  <si>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</si>
  <si>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</si>
  <si>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</si>
  <si>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</si>
  <si>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</si>
  <si>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</si>
  <si>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</si>
  <si>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</si>
  <si>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</si>
  <si>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</si>
  <si>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</si>
  <si>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</si>
  <si>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</si>
  <si>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</si>
  <si>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</si>
  <si>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</si>
  <si>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</si>
  <si>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</si>
  <si>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</si>
  <si>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</si>
  <si>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</si>
  <si>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</si>
  <si>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</si>
  <si>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</si>
  <si>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</si>
  <si>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</si>
  <si>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</si>
  <si>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</si>
  <si>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</si>
  <si>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</si>
  <si>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</si>
  <si>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</si>
  <si>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</si>
  <si>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</si>
  <si>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</si>
  <si>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</si>
  <si>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</si>
  <si>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</si>
  <si>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</si>
  <si>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</si>
  <si>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</si>
  <si>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</si>
  <si>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</si>
  <si>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</si>
  <si>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</si>
  <si>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</si>
  <si>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</si>
  <si>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</si>
  <si>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</si>
  <si>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</si>
  <si>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</si>
  <si>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</si>
  <si>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</si>
  <si>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</si>
  <si>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</si>
  <si>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</si>
  <si>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</si>
  <si>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</si>
  <si>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</si>
  <si>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</si>
  <si>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</si>
  <si>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</si>
  <si>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</si>
  <si>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</si>
  <si>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</si>
  <si>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</si>
  <si>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</si>
  <si>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</si>
  <si>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</si>
  <si>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</si>
  <si>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</si>
  <si>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</si>
  <si>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</si>
  <si>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</si>
  <si>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</si>
  <si>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</si>
  <si>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</si>
  <si>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</si>
  <si>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</si>
  <si>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</si>
  <si>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</si>
  <si>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</si>
  <si>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</si>
  <si>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</si>
  <si>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</si>
  <si>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</si>
  <si>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</si>
  <si>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</si>
  <si>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</si>
  <si>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</si>
  <si>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</si>
  <si>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</si>
  <si>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</si>
  <si>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</si>
  <si>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</si>
  <si>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</si>
  <si>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</si>
  <si>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</si>
  <si>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</si>
  <si>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</si>
  <si>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</si>
  <si>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</si>
  <si>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</si>
  <si>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</si>
  <si>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</si>
  <si>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</si>
  <si>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</si>
  <si>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</si>
  <si>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</si>
  <si>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</si>
  <si>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</si>
  <si>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</si>
  <si>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</si>
  <si>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</si>
  <si>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</si>
  <si>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</si>
  <si>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</si>
  <si>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</si>
  <si>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</si>
  <si>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</si>
  <si>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</si>
  <si>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</si>
  <si>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</si>
  <si>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</si>
  <si>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</si>
  <si>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</si>
  <si>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</si>
  <si>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</si>
  <si>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</si>
  <si>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</si>
  <si>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</si>
  <si>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</si>
  <si>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</si>
  <si>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</si>
  <si>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</si>
  <si>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</si>
  <si>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</si>
  <si>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</si>
  <si>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</si>
  <si>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</si>
  <si>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</si>
  <si>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</si>
  <si>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</si>
  <si>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</si>
  <si>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</si>
  <si>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</si>
  <si>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</si>
  <si>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</si>
  <si>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</si>
  <si>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</si>
  <si>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</si>
  <si>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</si>
  <si>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</si>
  <si>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</si>
  <si>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</si>
  <si>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</si>
  <si>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</si>
  <si>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</si>
  <si>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</si>
  <si>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</si>
  <si>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</si>
  <si>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</si>
  <si>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</si>
  <si>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</si>
  <si>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</si>
  <si>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</si>
  <si>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</si>
  <si>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</si>
  <si>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</si>
  <si>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</si>
  <si>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</si>
  <si>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</si>
  <si>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</si>
  <si>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</si>
  <si>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</si>
  <si>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</si>
  <si>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</si>
  <si>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</si>
  <si>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</si>
  <si>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</si>
  <si>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</si>
  <si>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</si>
  <si>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</si>
  <si>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</si>
  <si>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</si>
  <si>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</si>
  <si>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</si>
  <si>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</si>
  <si>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</si>
  <si>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</si>
  <si>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</si>
  <si>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</si>
  <si>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</si>
  <si>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</si>
  <si>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</si>
  <si>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</si>
  <si>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</si>
  <si>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</si>
  <si>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</si>
  <si>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</si>
  <si>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</si>
  <si>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</si>
  <si>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</si>
  <si>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</si>
  <si>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</si>
  <si>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</si>
  <si>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</si>
  <si>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</si>
  <si>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</si>
  <si>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</si>
  <si>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</si>
  <si>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</si>
  <si>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</si>
  <si>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</si>
  <si>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</si>
  <si>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</si>
  <si>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</si>
  <si>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</si>
  <si>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</si>
  <si>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</si>
  <si>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</si>
  <si>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</si>
  <si>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</si>
  <si>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</si>
  <si>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</si>
  <si>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</si>
  <si>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</si>
  <si>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</si>
  <si>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</si>
  <si>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</si>
  <si>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</si>
  <si>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</si>
  <si>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</si>
  <si>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</si>
  <si>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</si>
  <si>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</si>
  <si>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</si>
  <si>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</si>
  <si>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</si>
  <si>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</si>
  <si>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</si>
  <si>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</si>
  <si>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</si>
  <si>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</si>
  <si>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</si>
  <si>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</si>
  <si>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</si>
  <si>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</si>
  <si>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</si>
  <si>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</si>
  <si>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</si>
  <si>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</si>
  <si>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</si>
  <si>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</si>
  <si>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</si>
  <si>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</si>
  <si>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</si>
  <si>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</si>
  <si>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</si>
  <si>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</si>
  <si>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</si>
  <si>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</si>
  <si>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</si>
  <si>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</si>
  <si>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</si>
  <si>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</si>
  <si>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</si>
  <si>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</si>
  <si>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</si>
  <si>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</si>
  <si>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</si>
  <si>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</si>
  <si>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</si>
  <si>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</si>
  <si>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</si>
  <si>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</si>
  <si>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</si>
  <si>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</si>
  <si>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</si>
  <si>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</si>
  <si>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</si>
  <si>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</si>
  <si>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</si>
  <si>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</si>
  <si>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</si>
  <si>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</si>
  <si>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</si>
  <si>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</si>
  <si>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</si>
  <si>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</si>
  <si>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</si>
  <si>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</si>
  <si>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</si>
  <si>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</si>
  <si>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</si>
  <si>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</si>
  <si>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</si>
  <si>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</si>
  <si>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</si>
  <si>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</si>
  <si>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</si>
  <si>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</si>
  <si>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</si>
  <si>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</si>
  <si>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</si>
  <si>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</si>
  <si>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</si>
  <si>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</si>
  <si>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</si>
  <si>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</si>
  <si>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</si>
  <si>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</si>
  <si>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</si>
  <si>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</si>
  <si>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</si>
  <si>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</si>
  <si>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</si>
  <si>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</si>
  <si>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</si>
  <si>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</si>
  <si>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</si>
  <si>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</si>
  <si>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</si>
  <si>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</si>
  <si>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</si>
  <si>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</si>
  <si>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</si>
  <si>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</si>
  <si>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</si>
  <si>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</si>
  <si>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</si>
  <si>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</si>
  <si>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</si>
  <si>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</si>
  <si>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</si>
  <si>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</si>
  <si>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</si>
  <si>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</si>
  <si>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</si>
  <si>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</si>
  <si>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</si>
  <si>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</si>
  <si>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</si>
  <si>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</si>
  <si>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</si>
  <si>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</si>
  <si>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</si>
  <si>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</si>
  <si>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</si>
  <si>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</si>
  <si>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</si>
  <si>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</si>
  <si>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</si>
  <si>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</si>
  <si>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</si>
  <si>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</si>
  <si>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</si>
  <si>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</si>
  <si>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</si>
  <si>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</si>
  <si>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</si>
  <si>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</si>
  <si>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</si>
  <si>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</si>
  <si>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</si>
  <si>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</si>
  <si>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</si>
  <si>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</si>
  <si>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</si>
  <si>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</si>
  <si>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</si>
  <si>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</si>
  <si>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</si>
  <si>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</si>
  <si>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</si>
  <si>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</si>
  <si>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</si>
  <si>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</si>
  <si>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</si>
  <si>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</si>
  <si>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</si>
  <si>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</si>
  <si>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</si>
  <si>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</si>
  <si>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</si>
  <si>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</si>
  <si>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</si>
  <si>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</si>
  <si>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</si>
  <si>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</si>
  <si>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</si>
  <si>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</si>
  <si>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</si>
  <si>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</si>
  <si>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</si>
  <si>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</si>
  <si>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</si>
  <si>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</si>
  <si>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</si>
  <si>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</si>
  <si>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</si>
  <si>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</si>
  <si>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</si>
  <si>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</si>
  <si>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</si>
  <si>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</si>
  <si>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</si>
  <si>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</si>
  <si>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</si>
  <si>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</si>
  <si>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</si>
  <si>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</si>
  <si>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</si>
  <si>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</si>
  <si>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</si>
  <si>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</si>
  <si>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</si>
  <si>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</si>
  <si>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</si>
  <si>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</si>
  <si>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</si>
  <si>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</si>
  <si>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</si>
  <si>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</si>
  <si>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</si>
  <si>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</si>
  <si>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</si>
  <si>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</si>
  <si>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</si>
  <si>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</si>
  <si>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</si>
  <si>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</si>
  <si>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</si>
  <si>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</si>
  <si>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</si>
  <si>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</si>
  <si>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</si>
  <si>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</si>
  <si>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</si>
  <si>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</si>
  <si>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</si>
  <si>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</si>
  <si>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</si>
  <si>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</si>
  <si>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</si>
  <si>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</si>
  <si>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</si>
  <si>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</si>
  <si>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</si>
  <si>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</si>
  <si>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</si>
  <si>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</si>
  <si>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</si>
  <si>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</si>
  <si>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</si>
  <si>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</si>
  <si>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</si>
  <si>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</si>
  <si>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</si>
  <si>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</si>
  <si>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</si>
  <si>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</si>
  <si>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</si>
  <si>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</si>
  <si>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</si>
  <si>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</si>
  <si>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</si>
  <si>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</si>
  <si>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</si>
  <si>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</si>
  <si>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</si>
  <si>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</si>
  <si>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</si>
  <si>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</si>
  <si>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</si>
  <si>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</si>
  <si>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</si>
  <si>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</si>
  <si>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</si>
  <si>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</si>
  <si>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</si>
  <si>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</si>
  <si>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</si>
  <si>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</si>
  <si>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</si>
  <si>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</si>
  <si>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</si>
  <si>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</si>
  <si>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</si>
  <si>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</si>
  <si>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</si>
  <si>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</si>
  <si>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</si>
  <si>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</si>
  <si>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</si>
  <si>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</si>
  <si>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</si>
  <si>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</si>
  <si>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</si>
  <si>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</si>
  <si>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</si>
  <si>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</si>
  <si>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</si>
  <si>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</si>
  <si>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</si>
  <si>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</si>
  <si>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</si>
  <si>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</si>
  <si>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</si>
  <si>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</si>
  <si>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</si>
  <si>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</si>
  <si>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</si>
  <si>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</si>
  <si>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</si>
  <si>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</si>
  <si>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</si>
  <si>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</si>
  <si>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</si>
  <si>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</si>
  <si>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</si>
  <si>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</si>
  <si>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</si>
  <si>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</si>
  <si>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</si>
  <si>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</si>
  <si>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</si>
  <si>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</si>
  <si>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</si>
  <si>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</si>
  <si>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</si>
  <si>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</si>
  <si>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</si>
  <si>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</si>
  <si>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</si>
  <si>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</si>
  <si>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</si>
  <si>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</si>
  <si>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</si>
  <si>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</si>
  <si>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</si>
  <si>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</si>
  <si>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</si>
  <si>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</si>
  <si>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</si>
  <si>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</si>
  <si>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</si>
  <si>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</si>
  <si>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</si>
  <si>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</si>
  <si>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</si>
  <si>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</si>
  <si>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</si>
  <si>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</si>
  <si>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</si>
  <si>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</si>
  <si>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</si>
  <si>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</si>
  <si>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</si>
  <si>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</si>
  <si>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</si>
  <si>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</si>
  <si>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</si>
  <si>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</si>
  <si>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</si>
  <si>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</si>
  <si>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</si>
  <si>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</si>
  <si>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</si>
  <si>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</si>
  <si>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</si>
  <si>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</si>
  <si>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</si>
  <si>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</si>
  <si>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</si>
  <si>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</si>
  <si>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</si>
  <si>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</si>
  <si>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</si>
  <si>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</si>
  <si>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</si>
  <si>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</si>
  <si>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</si>
  <si>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</si>
  <si>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</si>
  <si>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</si>
  <si>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</si>
  <si>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</si>
  <si>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</si>
  <si>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</si>
  <si>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</si>
  <si>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</si>
  <si>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</si>
  <si>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</si>
  <si>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</si>
  <si>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</si>
  <si>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</si>
  <si>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</si>
  <si>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</si>
  <si>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</si>
  <si>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</si>
  <si>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</si>
  <si>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</si>
  <si>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</si>
  <si>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</si>
  <si>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</si>
  <si>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</si>
  <si>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</si>
  <si>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</si>
  <si>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</si>
  <si>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</si>
  <si>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</si>
  <si>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</si>
  <si>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</si>
  <si>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</si>
  <si>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</si>
  <si>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</si>
  <si>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</si>
  <si>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</si>
  <si>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</si>
  <si>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</si>
  <si>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</si>
  <si>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</si>
  <si>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</si>
  <si>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</si>
  <si>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</si>
  <si>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</si>
  <si>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</si>
  <si>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</si>
  <si>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</si>
  <si>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</si>
  <si>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</si>
  <si>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</si>
  <si>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</si>
  <si>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</si>
  <si>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</si>
  <si>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</si>
  <si>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</si>
  <si>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</si>
  <si>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</si>
  <si>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</si>
  <si>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</si>
  <si>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</si>
  <si>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</si>
  <si>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</si>
  <si>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</si>
  <si>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</si>
  <si>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</si>
  <si>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</si>
  <si>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</si>
  <si>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</si>
  <si>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</si>
  <si>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</si>
  <si>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</si>
  <si>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</si>
  <si>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</si>
  <si>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</si>
  <si>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</si>
  <si>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</si>
  <si>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</si>
  <si>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</si>
  <si>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</si>
  <si>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</si>
  <si>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</si>
  <si>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</si>
  <si>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</si>
  <si>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</si>
  <si>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</si>
  <si>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</si>
  <si>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</si>
  <si>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</si>
  <si>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</si>
  <si>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</si>
  <si>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</si>
  <si>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</si>
  <si>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</si>
  <si>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</si>
  <si>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</si>
  <si>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</si>
  <si>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</si>
  <si>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</si>
  <si>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</si>
  <si>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</si>
  <si>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</si>
  <si>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</si>
  <si>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</si>
  <si>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</si>
  <si>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</si>
  <si>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</si>
  <si>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</si>
  <si>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</si>
  <si>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</si>
  <si>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</si>
  <si>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</si>
  <si>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</si>
  <si>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</si>
  <si>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</si>
  <si>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</si>
  <si>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</si>
  <si>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</si>
  <si>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</si>
  <si>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</si>
  <si>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</si>
  <si>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</si>
  <si>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</si>
  <si>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</si>
  <si>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</si>
  <si>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</si>
  <si>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</si>
  <si>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</si>
  <si>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</si>
  <si>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</si>
  <si>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</si>
  <si>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</si>
  <si>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</si>
  <si>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</si>
  <si>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</si>
  <si>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</si>
  <si>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</si>
  <si>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</si>
  <si>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</si>
  <si>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</si>
  <si>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</si>
  <si>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</si>
  <si>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</si>
  <si>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</si>
  <si>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</si>
  <si>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</si>
  <si>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</si>
  <si>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</si>
  <si>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</si>
  <si>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</si>
  <si>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</si>
  <si>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</si>
  <si>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</si>
  <si>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</si>
  <si>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</si>
  <si>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</si>
  <si>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</si>
  <si>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</si>
  <si>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</si>
  <si>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</si>
  <si>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</si>
  <si>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</si>
  <si>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</si>
  <si>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</si>
  <si>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</si>
  <si>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</si>
  <si>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</si>
  <si>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</si>
  <si>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</si>
  <si>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</si>
  <si>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</si>
  <si>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</si>
  <si>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</si>
  <si>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</si>
  <si>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</si>
  <si>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</si>
  <si>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</si>
  <si>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</si>
  <si>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</si>
  <si>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</si>
  <si>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</si>
  <si>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</si>
  <si>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</si>
  <si>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</si>
  <si>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</si>
  <si>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</si>
  <si>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</si>
  <si>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</si>
  <si>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</si>
  <si>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</si>
  <si>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</si>
  <si>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</si>
  <si>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</si>
  <si>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</si>
  <si>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</si>
  <si>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</si>
  <si>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</si>
  <si>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</si>
  <si>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</si>
  <si>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</si>
  <si>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</si>
  <si>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</si>
  <si>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</si>
  <si>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</si>
  <si>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</si>
  <si>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</si>
  <si>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</si>
  <si>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</si>
  <si>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</si>
  <si>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</si>
  <si>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</si>
  <si>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</si>
  <si>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</si>
  <si>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</si>
  <si>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</si>
  <si>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</si>
  <si>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</si>
  <si>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</si>
  <si>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</si>
  <si>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</si>
  <si>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</si>
  <si>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</si>
  <si>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</si>
  <si>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</si>
  <si>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</si>
  <si>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</si>
  <si>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</si>
  <si>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</si>
  <si>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</si>
  <si>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</si>
  <si>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</si>
  <si>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</si>
  <si>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</si>
  <si>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</si>
  <si>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</si>
  <si>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</si>
  <si>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</si>
  <si>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</si>
  <si>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</si>
  <si>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</si>
  <si>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</si>
  <si>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</si>
  <si>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</si>
  <si>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</si>
  <si>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</si>
  <si>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</si>
  <si>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</si>
  <si>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</si>
  <si>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</si>
  <si>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</si>
  <si>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</si>
  <si>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</si>
  <si>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</si>
  <si>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</si>
  <si>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</si>
  <si>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</si>
  <si>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</si>
  <si>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</si>
  <si>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</si>
  <si>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</si>
  <si>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</si>
  <si>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</si>
  <si>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</si>
  <si>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</si>
  <si>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</si>
  <si>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</si>
  <si>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</si>
  <si>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</si>
  <si>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</si>
  <si>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</si>
  <si>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</si>
  <si>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</si>
  <si>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</si>
  <si>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</si>
  <si>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</si>
  <si>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</si>
  <si>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</si>
  <si>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</si>
  <si>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</si>
  <si>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</si>
  <si>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</si>
  <si>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</si>
  <si>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</si>
  <si>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</si>
  <si>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</si>
  <si>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</si>
  <si>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</si>
  <si>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</si>
  <si>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</si>
  <si>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</si>
  <si>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</si>
  <si>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</si>
  <si>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</si>
  <si>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</si>
  <si>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</si>
  <si>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</si>
  <si>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</si>
  <si>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</si>
  <si>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</si>
  <si>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</si>
  <si>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</si>
  <si>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</si>
  <si>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</si>
  <si>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</si>
  <si>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</si>
  <si>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</si>
  <si>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</si>
  <si>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</si>
  <si>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</si>
  <si>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</si>
  <si>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</si>
  <si>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</si>
  <si>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</si>
  <si>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</si>
  <si>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</si>
  <si>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</si>
  <si>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</si>
  <si>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</si>
  <si>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</si>
  <si>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</si>
  <si>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</si>
  <si>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</si>
  <si>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</si>
  <si>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</si>
  <si>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</si>
  <si>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</si>
  <si>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</si>
  <si>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</si>
  <si>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</si>
  <si>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</si>
  <si>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</si>
  <si>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</si>
  <si>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</si>
  <si>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</si>
  <si>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</si>
  <si>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</si>
  <si>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</si>
  <si>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</si>
  <si>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</si>
  <si>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</si>
  <si>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</si>
  <si>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</si>
  <si>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</si>
  <si>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</si>
  <si>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</si>
  <si>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</si>
  <si>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</si>
  <si>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</si>
  <si>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</si>
  <si>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</si>
  <si>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</si>
  <si>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</si>
  <si>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</si>
  <si>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</si>
  <si>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</si>
  <si>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</si>
  <si>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</si>
  <si>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</si>
  <si>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</si>
  <si>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</si>
  <si>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</si>
  <si>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</si>
  <si>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</si>
  <si>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</si>
  <si>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</si>
  <si>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</si>
  <si>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</si>
  <si>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</si>
  <si>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</si>
  <si>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</si>
  <si>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</si>
  <si>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</si>
  <si>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</si>
  <si>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</si>
  <si>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</si>
  <si>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</si>
  <si>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</si>
  <si>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</si>
  <si>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</si>
  <si>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</si>
  <si>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</si>
  <si>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</si>
  <si>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</si>
  <si>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</si>
  <si>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</si>
  <si>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</si>
  <si>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</si>
  <si>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</si>
  <si>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</si>
  <si>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</si>
  <si>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</si>
  <si>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</si>
  <si>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</si>
  <si>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</si>
  <si>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</si>
  <si>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</si>
  <si>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</si>
  <si>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</si>
  <si>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</si>
  <si>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</si>
  <si>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</si>
  <si>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</si>
  <si>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</si>
  <si>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</si>
  <si>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</si>
  <si>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</si>
  <si>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</si>
  <si>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</si>
  <si>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</si>
  <si>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</si>
  <si>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</si>
  <si>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</si>
  <si>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</si>
  <si>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</si>
  <si>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</si>
  <si>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</si>
  <si>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</si>
  <si>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</si>
  <si>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</si>
  <si>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</si>
  <si>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</si>
  <si>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</si>
  <si>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</si>
  <si>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</si>
  <si>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</si>
  <si>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</si>
  <si>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</si>
  <si>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</si>
  <si>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</si>
  <si>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</si>
  <si>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</si>
  <si>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</si>
  <si>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</si>
  <si>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</si>
  <si>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</si>
  <si>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</si>
  <si>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</si>
  <si>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</si>
  <si>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</si>
  <si>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</si>
  <si>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</si>
  <si>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</si>
  <si>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</si>
  <si>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</si>
  <si>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</si>
  <si>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</si>
  <si>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</si>
  <si>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</si>
  <si>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</si>
  <si>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</si>
  <si>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</si>
  <si>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</si>
  <si>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</si>
  <si>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</si>
  <si>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</si>
  <si>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</si>
  <si>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</si>
  <si>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</si>
  <si>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</si>
  <si>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</si>
  <si>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</si>
  <si>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</si>
  <si>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</si>
  <si>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</si>
  <si>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</si>
  <si>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</si>
  <si>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</si>
  <si>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</si>
  <si>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</si>
  <si>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</si>
  <si>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</si>
  <si>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</si>
  <si>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</si>
  <si>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</si>
  <si>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</si>
  <si>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</si>
  <si>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</si>
  <si>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</si>
  <si>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</si>
  <si>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</si>
  <si>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</si>
  <si>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</si>
  <si>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</si>
  <si>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</si>
  <si>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</si>
  <si>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</si>
  <si>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</si>
  <si>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</si>
  <si>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</si>
  <si>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</si>
  <si>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</si>
  <si>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</si>
  <si>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</si>
  <si>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</si>
  <si>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</si>
  <si>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</si>
  <si>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</si>
  <si>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</si>
  <si>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</si>
  <si>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</si>
  <si>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</si>
  <si>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</si>
  <si>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</si>
  <si>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</si>
  <si>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</si>
  <si>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</si>
  <si>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</si>
  <si>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</si>
  <si>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</si>
  <si>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</si>
  <si>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</si>
  <si>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</si>
  <si>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</si>
  <si>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</si>
  <si>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</si>
  <si>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</si>
  <si>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</si>
  <si>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</si>
  <si>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</si>
  <si>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</si>
  <si>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</si>
  <si>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</si>
  <si>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</si>
  <si>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</si>
  <si>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</si>
  <si>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</si>
  <si>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</si>
  <si>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</si>
  <si>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</si>
  <si>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</si>
  <si>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</si>
  <si>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</si>
  <si>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</si>
  <si>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</si>
  <si>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</si>
  <si>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</si>
  <si>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</si>
  <si>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</si>
  <si>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</si>
  <si>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</si>
  <si>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</si>
  <si>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</si>
  <si>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</si>
  <si>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</si>
  <si>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</si>
  <si>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</si>
  <si>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</si>
  <si>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</si>
  <si>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</si>
  <si>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</si>
  <si>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</si>
  <si>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</si>
  <si>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</si>
  <si>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</si>
  <si>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</si>
  <si>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</si>
  <si>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</si>
  <si>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</si>
  <si>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</si>
  <si>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</si>
  <si>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</si>
  <si>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</si>
  <si>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</si>
  <si>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</si>
  <si>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</si>
  <si>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</si>
  <si>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</si>
  <si>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</si>
  <si>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</si>
  <si>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</si>
  <si>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</si>
  <si>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</si>
  <si>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</si>
  <si>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</si>
  <si>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</si>
  <si>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</si>
  <si>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</si>
  <si>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</si>
  <si>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</si>
  <si>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</si>
  <si>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</si>
  <si>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</si>
  <si>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</si>
  <si>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</si>
  <si>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</si>
  <si>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</si>
  <si>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</si>
  <si>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</si>
  <si>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</si>
  <si>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</si>
  <si>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</si>
  <si>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</si>
  <si>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</si>
  <si>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</si>
  <si>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</si>
  <si>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</si>
  <si>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</si>
  <si>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</si>
  <si>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</si>
  <si>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</si>
  <si>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</si>
  <si>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</si>
  <si>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</si>
  <si>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</si>
  <si>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</si>
  <si>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</si>
  <si>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</si>
  <si>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</si>
  <si>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</si>
  <si>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</si>
  <si>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</si>
  <si>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</si>
  <si>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</si>
  <si>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</si>
  <si>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</si>
  <si>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</si>
  <si>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</si>
  <si>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</si>
  <si>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</si>
  <si>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</si>
  <si>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</si>
  <si>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</si>
  <si>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</si>
  <si>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</si>
  <si>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</si>
  <si>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</si>
  <si>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</si>
  <si>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</si>
  <si>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</si>
  <si>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</si>
  <si>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</si>
  <si>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</si>
  <si>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</si>
  <si>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</si>
  <si>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</si>
  <si>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</si>
  <si>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</si>
  <si>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</si>
  <si>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</si>
  <si>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</si>
  <si>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</si>
  <si>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</si>
  <si>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</si>
  <si>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</si>
  <si>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</si>
  <si>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</si>
  <si>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</si>
  <si>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</si>
  <si>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</si>
  <si>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</si>
  <si>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</si>
  <si>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</si>
  <si>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</si>
  <si>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</si>
  <si>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</si>
  <si>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</si>
  <si>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</si>
  <si>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</si>
  <si>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</si>
  <si>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</si>
  <si>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</si>
  <si>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</si>
  <si>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</si>
  <si>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</si>
  <si>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</si>
  <si>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</si>
  <si>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</si>
  <si>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</si>
  <si>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</si>
  <si>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</si>
  <si>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</si>
  <si>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</si>
  <si>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</si>
  <si>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</si>
  <si>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</si>
  <si>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</si>
  <si>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</si>
  <si>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</si>
  <si>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</si>
  <si>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</si>
  <si>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</si>
  <si>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</si>
  <si>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</si>
  <si>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</si>
  <si>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</si>
  <si>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</si>
  <si>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</si>
  <si>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</si>
  <si>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</si>
  <si>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</si>
  <si>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</si>
  <si>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</si>
  <si>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</si>
  <si>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</si>
  <si>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</si>
  <si>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</si>
  <si>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</si>
  <si>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</si>
  <si>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</si>
  <si>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</si>
  <si>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</si>
  <si>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</si>
  <si>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</si>
  <si>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</si>
  <si>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</si>
  <si>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</si>
  <si>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</si>
  <si>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</si>
  <si>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</si>
  <si>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</si>
  <si>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</si>
  <si>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</si>
  <si>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</si>
  <si>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</si>
  <si>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</si>
  <si>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</si>
  <si>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</si>
  <si>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</si>
  <si>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</si>
  <si>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</si>
  <si>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</si>
  <si>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</si>
  <si>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</si>
  <si>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</si>
  <si>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</si>
  <si>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</si>
  <si>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</si>
  <si>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</si>
  <si>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</si>
  <si>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</si>
  <si>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</si>
  <si>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</si>
  <si>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</si>
  <si>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</si>
  <si>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</si>
  <si>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</si>
  <si>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</si>
  <si>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</si>
  <si>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</si>
  <si>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</si>
  <si>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</si>
  <si>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</si>
  <si>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</si>
  <si>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</si>
  <si>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</si>
  <si>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</si>
  <si>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</si>
  <si>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</si>
  <si>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</si>
  <si>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</si>
  <si>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</si>
  <si>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</si>
  <si>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</si>
  <si>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</si>
  <si>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</si>
  <si>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</si>
  <si>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</si>
  <si>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</si>
  <si>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</si>
  <si>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</si>
  <si>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</si>
  <si>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</si>
  <si>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</si>
  <si>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</si>
  <si>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</si>
  <si>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</si>
  <si>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</si>
  <si>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</si>
  <si>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</si>
  <si>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</si>
  <si>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</si>
  <si>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</si>
  <si>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</si>
  <si>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</si>
  <si>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</si>
  <si>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</si>
  <si>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</si>
  <si>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</si>
  <si>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</si>
  <si>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</si>
  <si>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</si>
  <si>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</si>
  <si>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</si>
  <si>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</si>
  <si>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</si>
  <si>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</si>
  <si>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</si>
  <si>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</si>
  <si>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</si>
  <si>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</si>
  <si>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</si>
  <si>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</si>
  <si>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</si>
  <si>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</si>
  <si>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</si>
  <si>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</si>
  <si>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</si>
  <si>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</si>
  <si>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</si>
  <si>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</si>
  <si>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</si>
  <si>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</si>
  <si>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</si>
  <si>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</si>
  <si>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</si>
  <si>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</si>
  <si>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</si>
  <si>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</si>
  <si>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</si>
  <si>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</si>
  <si>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</si>
  <si>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</si>
  <si>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</si>
  <si>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</si>
  <si>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</si>
  <si>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</si>
  <si>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</si>
  <si>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</si>
  <si>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</si>
  <si>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</si>
  <si>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</si>
  <si>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</si>
  <si>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</si>
  <si>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</si>
  <si>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</si>
  <si>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</si>
  <si>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</si>
  <si>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</si>
  <si>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</si>
  <si>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</si>
  <si>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</si>
  <si>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</si>
  <si>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</si>
  <si>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</si>
  <si>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</si>
  <si>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</si>
  <si>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</si>
  <si>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</si>
  <si>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</si>
  <si>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</si>
  <si>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</si>
  <si>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</si>
  <si>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</si>
  <si>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</si>
  <si>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</si>
  <si>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</si>
  <si>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</si>
  <si>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</si>
  <si>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</si>
  <si>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</si>
  <si>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</si>
  <si>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</si>
  <si>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</si>
  <si>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</si>
  <si>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</si>
  <si>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</si>
  <si>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</si>
  <si>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</si>
  <si>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</si>
  <si>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</si>
  <si>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</si>
  <si>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</si>
  <si>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</si>
  <si>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</si>
  <si>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</si>
  <si>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</si>
  <si>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</si>
  <si>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</si>
  <si>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</si>
  <si>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</si>
  <si>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</si>
  <si>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</si>
  <si>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</si>
  <si>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</si>
  <si>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</si>
  <si>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</si>
  <si>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</si>
  <si>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</si>
  <si>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</si>
  <si>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</si>
  <si>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</si>
  <si>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</si>
  <si>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</si>
  <si>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</si>
  <si>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</si>
  <si>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</si>
  <si>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</si>
  <si>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</si>
  <si>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</si>
  <si>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</si>
  <si>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</si>
  <si>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</si>
  <si>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</si>
  <si>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</si>
  <si>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</si>
  <si>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</si>
  <si>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</si>
  <si>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</si>
  <si>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</si>
  <si>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</si>
  <si>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</si>
  <si>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</si>
  <si>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</si>
  <si>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</si>
  <si>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</si>
  <si>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</si>
  <si>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</si>
  <si>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</si>
  <si>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</si>
  <si>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</si>
  <si>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</si>
  <si>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</si>
  <si>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</si>
  <si>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</si>
  <si>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</si>
  <si>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</si>
  <si>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</si>
  <si>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</si>
  <si>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</si>
  <si>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</si>
  <si>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</si>
  <si>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</si>
  <si>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</si>
  <si>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</si>
  <si>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</si>
  <si>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</si>
  <si>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</si>
  <si>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</si>
  <si>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</si>
  <si>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</si>
  <si>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</si>
  <si>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</si>
  <si>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</si>
  <si>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</si>
  <si>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</si>
  <si>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</si>
  <si>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</si>
  <si>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</si>
  <si>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</si>
  <si>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</si>
  <si>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</si>
  <si>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</si>
  <si>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</si>
  <si>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</si>
  <si>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</si>
  <si>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</si>
  <si>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</si>
  <si>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</si>
  <si>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</si>
  <si>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</si>
  <si>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</si>
  <si>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</si>
  <si>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</si>
  <si>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</si>
  <si>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</si>
  <si>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</si>
  <si>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</si>
  <si>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</si>
  <si>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</si>
  <si>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</si>
  <si>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</si>
  <si>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</si>
  <si>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</si>
  <si>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</si>
  <si>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</si>
  <si>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</si>
  <si>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</si>
  <si>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</si>
  <si>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</si>
  <si>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</si>
  <si>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</si>
  <si>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</si>
  <si>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</si>
  <si>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</si>
  <si>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</si>
  <si>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</si>
  <si>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</si>
  <si>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</si>
  <si>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</si>
  <si>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</si>
  <si>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</si>
  <si>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</si>
  <si>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</si>
  <si>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</si>
  <si>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</si>
  <si>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</si>
  <si>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</si>
  <si>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</si>
  <si>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</si>
  <si>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</si>
  <si>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</si>
  <si>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</si>
  <si>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</si>
  <si>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</si>
  <si>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</si>
  <si>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</si>
  <si>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</si>
  <si>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</si>
  <si>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</si>
  <si>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</si>
  <si>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</si>
  <si>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</si>
  <si>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</si>
  <si>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</si>
  <si>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</si>
  <si>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</si>
  <si>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</si>
  <si>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</si>
  <si>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</si>
  <si>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</si>
  <si>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</si>
  <si>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</si>
  <si>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</si>
  <si>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</si>
  <si>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</si>
  <si>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</si>
  <si>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</si>
  <si>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</si>
  <si>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</si>
  <si>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</si>
  <si>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</si>
  <si>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</si>
  <si>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</si>
  <si>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</si>
  <si>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</si>
  <si>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</si>
  <si>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</si>
  <si>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</si>
  <si>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</si>
  <si>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</si>
  <si>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</si>
  <si>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</si>
  <si>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</si>
  <si>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</si>
  <si>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</si>
  <si>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</si>
  <si>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</si>
  <si>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</si>
  <si>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</si>
  <si>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</si>
  <si>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</si>
  <si>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</si>
  <si>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</si>
  <si>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</si>
  <si>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</si>
  <si>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</si>
  <si>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</si>
  <si>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</si>
  <si>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</si>
  <si>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</si>
  <si>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</si>
  <si>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</si>
  <si>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</si>
  <si>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</si>
  <si>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</si>
  <si>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</si>
  <si>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</si>
  <si>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</si>
  <si>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</si>
  <si>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</si>
  <si>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</si>
  <si>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</si>
  <si>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</si>
  <si>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</si>
  <si>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</si>
  <si>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</si>
  <si>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</si>
  <si>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</si>
  <si>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</si>
  <si>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</si>
  <si>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</si>
  <si>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</si>
  <si>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</si>
  <si>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</si>
  <si>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</si>
  <si>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</si>
  <si>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</si>
  <si>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</si>
  <si>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</si>
  <si>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</si>
  <si>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</si>
  <si>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</si>
  <si>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</si>
  <si>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</si>
  <si>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</si>
  <si>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</si>
  <si>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</si>
  <si>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</si>
  <si>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</si>
  <si>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</si>
  <si>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</si>
  <si>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</si>
  <si>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</si>
  <si>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</si>
  <si>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</si>
  <si>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</si>
  <si>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</si>
  <si>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</si>
  <si>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</si>
  <si>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</si>
  <si>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</si>
  <si>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</si>
  <si>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</si>
  <si>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</si>
  <si>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</si>
  <si>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</si>
  <si>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</si>
  <si>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</si>
  <si>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</si>
  <si>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</si>
  <si>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</si>
  <si>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</si>
  <si>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</si>
  <si>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</si>
  <si>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</si>
  <si>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</si>
  <si>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</si>
  <si>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</si>
  <si>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</si>
  <si>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</si>
  <si>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</si>
  <si>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</si>
  <si>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</si>
  <si>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</si>
  <si>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</si>
  <si>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</si>
  <si>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</si>
  <si>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</si>
  <si>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</si>
  <si>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</si>
  <si>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</si>
  <si>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</si>
  <si>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</si>
  <si>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</si>
  <si>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</si>
  <si>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</si>
  <si>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</si>
  <si>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</si>
  <si>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</si>
  <si>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</si>
  <si>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</si>
  <si>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</si>
  <si>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</si>
  <si>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</si>
  <si>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</si>
  <si>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</si>
  <si>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</si>
  <si>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</si>
  <si>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</si>
  <si>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</si>
  <si>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</si>
  <si>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</si>
  <si>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</si>
  <si>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</si>
  <si>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</si>
  <si>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</si>
  <si>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</si>
  <si>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</si>
  <si>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</si>
  <si>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</si>
  <si>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</si>
  <si>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</si>
  <si>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</si>
  <si>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</si>
  <si>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</si>
  <si>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</si>
  <si>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</si>
  <si>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</si>
  <si>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</si>
  <si>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</si>
  <si>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</si>
  <si>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</si>
  <si>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</si>
  <si>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</si>
  <si>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</si>
  <si>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</si>
  <si>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</si>
  <si>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</si>
  <si>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</si>
  <si>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</si>
  <si>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</si>
  <si>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</si>
  <si>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</si>
  <si>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</si>
  <si>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</si>
  <si>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</si>
  <si>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</si>
  <si>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</si>
  <si>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</si>
  <si>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</si>
  <si>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</si>
  <si>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</si>
  <si>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</si>
  <si>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</si>
  <si>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</si>
  <si>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</si>
  <si>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</si>
  <si>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</si>
  <si>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</si>
  <si>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</si>
  <si>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</si>
  <si>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</si>
  <si>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</si>
  <si>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</si>
  <si>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</si>
  <si>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</si>
  <si>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</si>
  <si>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</si>
  <si>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</si>
  <si>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</si>
  <si>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</si>
  <si>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</si>
  <si>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</si>
  <si>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</si>
  <si>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</si>
  <si>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</si>
  <si>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</si>
  <si>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</si>
  <si>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</si>
  <si>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</si>
  <si>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</si>
  <si>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</si>
  <si>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</si>
  <si>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</si>
  <si>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</si>
  <si>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</si>
  <si>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</si>
  <si>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</si>
  <si>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</si>
  <si>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</si>
  <si>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</si>
  <si>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</si>
  <si>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</si>
  <si>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</si>
  <si>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</si>
  <si>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</si>
  <si>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</si>
  <si>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</si>
  <si>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</si>
  <si>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</si>
  <si>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</si>
  <si>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</si>
  <si>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</si>
  <si>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</si>
  <si>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</si>
  <si>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</si>
  <si>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</si>
  <si>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</si>
  <si>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</si>
  <si>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</si>
  <si>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</si>
  <si>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</si>
  <si>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</si>
  <si>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</si>
  <si>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</si>
  <si>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</si>
  <si>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</si>
  <si>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</si>
  <si>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</si>
  <si>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</si>
  <si>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</si>
  <si>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</si>
  <si>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</si>
  <si>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</si>
  <si>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</si>
  <si>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</si>
  <si>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</si>
  <si>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</si>
  <si>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</si>
  <si>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</si>
  <si>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</si>
  <si>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</si>
  <si>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</si>
  <si>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</si>
  <si>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</si>
  <si>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</si>
  <si>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</si>
  <si>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</si>
  <si>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</si>
  <si>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</si>
  <si>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</si>
  <si>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</si>
  <si>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</si>
  <si>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</si>
  <si>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</si>
  <si>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</si>
  <si>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</si>
  <si>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</si>
  <si>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</si>
  <si>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</si>
  <si>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</si>
  <si>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</si>
  <si>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</si>
  <si>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</si>
  <si>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</si>
  <si>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</si>
  <si>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</si>
  <si>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</si>
  <si>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</si>
  <si>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</si>
  <si>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</si>
  <si>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</si>
  <si>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</si>
  <si>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</si>
  <si>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</si>
  <si>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</si>
  <si>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</si>
  <si>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</si>
  <si>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</si>
  <si>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</si>
  <si>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</si>
  <si>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</si>
  <si>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</si>
  <si>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</si>
  <si>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</si>
  <si>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</si>
  <si>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</si>
  <si>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</si>
  <si>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</si>
  <si>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</si>
  <si>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</si>
  <si>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</si>
  <si>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</si>
  <si>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</si>
  <si>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</si>
  <si>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</si>
  <si>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</si>
  <si>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</si>
  <si>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</si>
  <si>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</si>
  <si>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</si>
  <si>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</si>
  <si>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</si>
  <si>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</si>
  <si>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</si>
  <si>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</si>
  <si>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</si>
  <si>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</si>
  <si>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</si>
  <si>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</si>
  <si>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</si>
  <si>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</si>
  <si>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</si>
  <si>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</si>
  <si>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</si>
  <si>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</si>
  <si>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</si>
  <si>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</si>
  <si>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</si>
  <si>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</si>
  <si>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</si>
  <si>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</si>
  <si>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</si>
  <si>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</si>
  <si>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</si>
  <si>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</si>
  <si>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</si>
  <si>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</si>
  <si>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</si>
  <si>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</si>
  <si>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</si>
  <si>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</si>
  <si>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</si>
  <si>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</si>
  <si>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</si>
  <si>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</si>
  <si>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</si>
  <si>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</si>
  <si>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</si>
  <si>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</si>
  <si>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</si>
  <si>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</si>
  <si>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</si>
  <si>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</si>
  <si>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</si>
  <si>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</si>
  <si>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</si>
  <si>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</si>
  <si>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</si>
  <si>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</si>
  <si>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</si>
  <si>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</si>
  <si>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</si>
  <si>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</si>
  <si>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</si>
  <si>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</si>
  <si>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</si>
  <si>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</si>
  <si>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</si>
  <si>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</si>
  <si>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</si>
  <si>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</si>
  <si>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</si>
  <si>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</si>
  <si>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</si>
  <si>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</si>
  <si>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</si>
  <si>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</si>
  <si>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</si>
  <si>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</si>
  <si>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</si>
  <si>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</si>
  <si>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</si>
  <si>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</si>
  <si>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</si>
  <si>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</si>
  <si>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</si>
  <si>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</si>
  <si>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</si>
  <si>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</si>
  <si>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</si>
  <si>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</si>
  <si>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</si>
  <si>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</si>
  <si>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</si>
  <si>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</si>
  <si>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</si>
  <si>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</si>
  <si>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</si>
  <si>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</si>
  <si>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</si>
  <si>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</si>
  <si>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</si>
  <si>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</si>
  <si>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</si>
  <si>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</si>
  <si>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</si>
  <si>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</si>
  <si>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</si>
  <si>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</si>
  <si>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</si>
  <si>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</si>
  <si>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</si>
  <si>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</si>
  <si>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</si>
  <si>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</si>
  <si>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</si>
  <si>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</si>
  <si>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</si>
  <si>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</si>
  <si>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</si>
  <si>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</si>
  <si>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</si>
  <si>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</si>
  <si>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</si>
  <si>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</si>
  <si>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</si>
  <si>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</si>
  <si>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</si>
  <si>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</si>
  <si>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</si>
  <si>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</si>
  <si>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</si>
  <si>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</si>
  <si>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</si>
  <si>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</si>
  <si>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</si>
  <si>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</si>
  <si>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</si>
  <si>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</si>
  <si>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</si>
  <si>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</si>
  <si>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</si>
  <si>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</si>
  <si>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</si>
  <si>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</si>
  <si>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</si>
  <si>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</si>
  <si>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</si>
  <si>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</si>
  <si>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</si>
  <si>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</si>
  <si>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</si>
  <si>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</si>
  <si>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</si>
  <si>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</si>
  <si>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</si>
  <si>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</si>
  <si>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</si>
  <si>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</si>
  <si>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</si>
  <si>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</si>
  <si>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</si>
  <si>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</si>
  <si>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</si>
  <si>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</si>
  <si>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</si>
  <si>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</si>
  <si>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</si>
  <si>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</si>
  <si>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</si>
  <si>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</si>
  <si>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</si>
  <si>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</si>
  <si>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</si>
  <si>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</si>
  <si>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</si>
  <si>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</si>
  <si>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</si>
  <si>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</si>
  <si>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</si>
  <si>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</si>
  <si>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</si>
  <si>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</si>
  <si>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</si>
  <si>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</si>
  <si>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</si>
  <si>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</si>
  <si>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</si>
  <si>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</si>
  <si>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</si>
  <si>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</si>
  <si>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</si>
  <si>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</si>
  <si>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</si>
  <si>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</si>
  <si>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</si>
  <si>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</si>
  <si>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</si>
  <si>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</si>
  <si>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</si>
  <si>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</si>
  <si>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</si>
  <si>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</si>
  <si>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</si>
  <si>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</si>
  <si>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</si>
  <si>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</si>
  <si>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</si>
  <si>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</si>
  <si>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</si>
  <si>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</si>
  <si>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</si>
  <si>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</si>
  <si>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</si>
  <si>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</si>
  <si>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</si>
  <si>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</si>
  <si>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</si>
  <si>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</si>
  <si>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</si>
  <si>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</si>
  <si>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</si>
  <si>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</si>
  <si>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</si>
  <si>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</si>
  <si>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</si>
  <si>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</si>
  <si>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</si>
  <si>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</si>
  <si>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</si>
  <si>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</si>
  <si>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</si>
  <si>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</si>
  <si>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</si>
  <si>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</si>
  <si>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</si>
  <si>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</si>
  <si>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</si>
  <si>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</si>
  <si>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</si>
  <si>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</si>
  <si>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</si>
  <si>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</si>
  <si>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</si>
  <si>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</si>
  <si>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</si>
  <si>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</si>
  <si>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</si>
  <si>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</si>
  <si>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</si>
  <si>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</si>
  <si>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</si>
  <si>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</si>
  <si>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</si>
  <si>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</si>
  <si>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</si>
  <si>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</si>
  <si>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</si>
  <si>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</si>
  <si>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</si>
  <si>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</si>
  <si>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</si>
  <si>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</si>
  <si>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</si>
  <si>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</si>
  <si>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</si>
  <si>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</si>
  <si>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</si>
  <si>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</si>
  <si>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</si>
  <si>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</si>
  <si>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</si>
  <si>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</si>
  <si>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</si>
  <si>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</si>
  <si>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</si>
  <si>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</si>
  <si>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</si>
  <si>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</si>
  <si>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</si>
  <si>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</si>
  <si>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</si>
  <si>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</si>
  <si>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</si>
  <si>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</si>
  <si>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</si>
  <si>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</si>
  <si>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</si>
  <si>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</si>
  <si>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</si>
  <si>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</si>
  <si>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</si>
  <si>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</si>
  <si>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</si>
  <si>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</si>
  <si>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</si>
  <si>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</si>
  <si>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</si>
  <si>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</si>
  <si>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</si>
  <si>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</si>
  <si>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</si>
  <si>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</si>
  <si>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</si>
  <si>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</si>
  <si>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</si>
  <si>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</si>
  <si>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</si>
  <si>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</si>
  <si>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</si>
  <si>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</si>
  <si>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</si>
  <si>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</si>
  <si>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</si>
  <si>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</si>
  <si>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</si>
  <si>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</si>
  <si>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</si>
  <si>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</si>
  <si>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</si>
  <si>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</si>
  <si>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</si>
  <si>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</si>
  <si>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</si>
  <si>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</si>
  <si>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</si>
  <si>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</si>
  <si>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</si>
  <si>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</si>
  <si>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</si>
  <si>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</si>
  <si>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</si>
  <si>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</si>
  <si>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</si>
  <si>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</si>
  <si>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</si>
  <si>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</si>
  <si>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</si>
  <si>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</si>
  <si>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</si>
  <si>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</si>
  <si>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</si>
  <si>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</si>
  <si>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</si>
  <si>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</si>
  <si>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</si>
  <si>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</si>
  <si>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</si>
  <si>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</si>
  <si>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</si>
  <si>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</si>
  <si>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</si>
  <si>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</si>
  <si>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</si>
  <si>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</si>
  <si>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</si>
  <si>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</si>
  <si>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</si>
  <si>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</si>
  <si>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</si>
  <si>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</si>
  <si>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</si>
  <si>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</si>
  <si>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</si>
  <si>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</si>
  <si>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</si>
  <si>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</si>
  <si>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</si>
  <si>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</si>
  <si>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</si>
  <si>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</si>
  <si>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</si>
  <si>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</si>
  <si>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</si>
  <si>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</si>
  <si>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</si>
  <si>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</si>
  <si>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</si>
  <si>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</si>
  <si>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</si>
  <si>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</si>
  <si>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</si>
  <si>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</si>
  <si>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</si>
  <si>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</si>
  <si>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</si>
  <si>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</si>
  <si>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</si>
  <si>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</si>
  <si>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</si>
  <si>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</si>
  <si>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</si>
  <si>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</si>
  <si>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</si>
  <si>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</si>
  <si>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</si>
  <si>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</si>
  <si>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</si>
  <si>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</si>
  <si>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</si>
  <si>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</si>
  <si>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</si>
  <si>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</si>
  <si>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</si>
  <si>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</si>
  <si>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</si>
  <si>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</si>
  <si>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</si>
  <si>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</si>
  <si>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</si>
  <si>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</si>
  <si>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</si>
  <si>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</si>
  <si>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</si>
  <si>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</si>
  <si>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</si>
  <si>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</si>
  <si>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</si>
  <si>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</si>
  <si>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</si>
  <si>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</si>
  <si>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</si>
  <si>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</si>
  <si>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</si>
  <si>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</si>
  <si>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</si>
  <si>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</si>
  <si>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</si>
  <si>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</si>
  <si>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</si>
  <si>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</si>
  <si>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</si>
  <si>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</si>
  <si>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</si>
  <si>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</si>
  <si>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</si>
  <si>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</si>
  <si>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</si>
  <si>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</si>
  <si>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</si>
  <si>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</si>
  <si>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</si>
  <si>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</si>
  <si>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</si>
  <si>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</si>
  <si>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</si>
  <si>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</si>
  <si>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</si>
  <si>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</si>
  <si>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</si>
  <si>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</si>
  <si>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</si>
  <si>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</si>
  <si>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</si>
  <si>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</si>
  <si>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</si>
  <si>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</si>
  <si>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</si>
  <si>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</si>
  <si>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</si>
  <si>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</si>
  <si>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</si>
  <si>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</si>
  <si>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</si>
  <si>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</si>
  <si>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</si>
  <si>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</si>
  <si>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</si>
  <si>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</si>
  <si>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</si>
  <si>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</si>
  <si>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</si>
  <si>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</si>
  <si>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</si>
  <si>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</si>
  <si>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</si>
  <si>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</si>
  <si>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</si>
  <si>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</si>
  <si>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</si>
  <si>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</si>
  <si>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</si>
  <si>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</si>
  <si>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</si>
  <si>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</si>
  <si>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</si>
  <si>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</si>
  <si>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</si>
  <si>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</si>
  <si>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</si>
  <si>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</si>
  <si>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</si>
  <si>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</si>
  <si>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</si>
  <si>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</si>
  <si>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</si>
  <si>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</si>
  <si>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</si>
  <si>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</si>
  <si>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</si>
  <si>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</si>
  <si>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</si>
  <si>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</si>
  <si>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</si>
  <si>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</si>
  <si>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</si>
  <si>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</si>
  <si>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</si>
  <si>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</si>
  <si>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</si>
  <si>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</si>
  <si>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</si>
  <si>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</si>
  <si>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</si>
  <si>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</si>
  <si>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</si>
  <si>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</si>
  <si>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</si>
  <si>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</si>
  <si>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</si>
  <si>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</si>
  <si>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</si>
  <si>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</si>
  <si>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</si>
  <si>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</si>
  <si>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</si>
  <si>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</si>
  <si>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</si>
  <si>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</si>
  <si>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</si>
  <si>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</si>
  <si>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</si>
  <si>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</si>
  <si>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</si>
  <si>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</si>
  <si>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</si>
  <si>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</si>
  <si>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</si>
  <si>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</si>
  <si>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</si>
  <si>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</si>
  <si>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</si>
  <si>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</si>
  <si>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</si>
  <si>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</si>
  <si>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</si>
  <si>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</si>
  <si>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</si>
  <si>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</si>
  <si>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</si>
  <si>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</si>
  <si>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</si>
  <si>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</si>
  <si>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</si>
  <si>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</si>
  <si>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</si>
  <si>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</si>
  <si>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</si>
  <si>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</si>
  <si>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</si>
  <si>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</si>
  <si>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</si>
  <si>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</si>
  <si>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</si>
  <si>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</si>
  <si>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</si>
  <si>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</si>
  <si>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</si>
  <si>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</si>
  <si>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</si>
  <si>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</si>
  <si>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</si>
  <si>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</si>
  <si>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</si>
  <si>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</si>
  <si>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</si>
  <si>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</si>
  <si>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</si>
  <si>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</si>
  <si>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</si>
  <si>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</si>
  <si>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</si>
  <si>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</si>
  <si>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</si>
  <si>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</si>
  <si>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</si>
  <si>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</si>
  <si>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</si>
  <si>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</si>
  <si>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</si>
  <si>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</si>
  <si>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</si>
  <si>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</si>
  <si>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</si>
  <si>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</si>
  <si>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</si>
  <si>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</si>
  <si>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</si>
  <si>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</si>
  <si>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</si>
  <si>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</si>
  <si>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</si>
  <si>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</si>
  <si>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</si>
  <si>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</si>
  <si>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</si>
  <si>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</si>
  <si>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</si>
  <si>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</si>
  <si>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</si>
  <si>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</si>
  <si>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</si>
  <si>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</si>
  <si>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</si>
  <si>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</si>
  <si>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</si>
  <si>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</si>
  <si>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</si>
  <si>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</si>
  <si>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</si>
  <si>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</si>
  <si>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</si>
  <si>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</si>
  <si>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</si>
  <si>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</si>
  <si>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</si>
  <si>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</si>
  <si>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</si>
  <si>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</si>
  <si>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</si>
  <si>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</si>
  <si>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</si>
  <si>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</si>
  <si>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</si>
  <si>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</si>
  <si>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</si>
  <si>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</si>
  <si>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</si>
  <si>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</si>
  <si>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</si>
  <si>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</si>
  <si>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</si>
  <si>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</si>
  <si>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</si>
  <si>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</si>
  <si>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</si>
  <si>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</si>
  <si>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</si>
  <si>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</si>
  <si>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</si>
  <si>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</si>
  <si>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</si>
  <si>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</si>
  <si>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</si>
  <si>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</si>
  <si>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</si>
  <si>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</si>
  <si>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</si>
  <si>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</si>
  <si>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</si>
  <si>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</si>
  <si>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</si>
  <si>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</si>
  <si>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</si>
  <si>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</si>
  <si>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</si>
  <si>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</si>
  <si>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</si>
  <si>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</si>
  <si>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</si>
  <si>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</si>
  <si>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</si>
  <si>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</si>
  <si>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</si>
  <si>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</si>
  <si>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</si>
  <si>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</si>
  <si>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</si>
  <si>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</si>
  <si>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</si>
  <si>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</si>
  <si>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</si>
  <si>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</si>
  <si>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</si>
  <si>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</si>
  <si>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</si>
  <si>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</si>
  <si>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</si>
  <si>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</si>
  <si>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</si>
  <si>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</si>
  <si>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</si>
  <si>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</si>
  <si>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</si>
  <si>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</si>
  <si>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</si>
  <si>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</si>
  <si>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</si>
  <si>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</si>
  <si>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</si>
  <si>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</si>
  <si>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</si>
  <si>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</si>
  <si>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</si>
  <si>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</si>
  <si>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</si>
  <si>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</si>
  <si>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</si>
  <si>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</si>
  <si>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</si>
  <si>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</si>
  <si>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</si>
  <si>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</si>
  <si>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</si>
  <si>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</si>
  <si>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</si>
  <si>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</si>
  <si>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</si>
  <si>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</si>
  <si>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</si>
  <si>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</si>
  <si>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</si>
  <si>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</si>
  <si>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</si>
  <si>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</si>
  <si>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</si>
  <si>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</si>
  <si>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</si>
  <si>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</si>
  <si>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</si>
  <si>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</si>
  <si>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</si>
  <si>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</si>
  <si>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</si>
  <si>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</si>
  <si>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</si>
  <si>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</si>
  <si>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</si>
  <si>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</si>
  <si>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</si>
  <si>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</si>
  <si>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</si>
  <si>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</si>
  <si>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</si>
  <si>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</si>
  <si>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</si>
  <si>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</si>
  <si>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</si>
  <si>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</si>
  <si>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</si>
  <si>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</si>
  <si>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</si>
  <si>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</si>
  <si>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</si>
  <si>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</si>
  <si>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</si>
  <si>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</si>
  <si>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</si>
  <si>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</si>
  <si>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</si>
  <si>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</si>
  <si>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</si>
  <si>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</si>
  <si>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</si>
  <si>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</si>
  <si>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</si>
  <si>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</si>
  <si>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</si>
  <si>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</si>
  <si>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</si>
  <si>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</si>
  <si>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</si>
  <si>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</si>
  <si>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</si>
  <si>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</si>
  <si>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</si>
  <si>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</si>
  <si>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</si>
  <si>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</si>
  <si>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</si>
  <si>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</si>
  <si>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</si>
  <si>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</si>
  <si>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</si>
  <si>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</si>
  <si>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</si>
  <si>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</si>
  <si>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</si>
  <si>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</si>
  <si>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</si>
  <si>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</si>
  <si>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</si>
  <si>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</si>
  <si>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</si>
  <si>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</si>
  <si>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</si>
  <si>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</si>
  <si>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</si>
  <si>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</si>
  <si>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</si>
  <si>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</si>
  <si>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</si>
  <si>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</si>
  <si>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</si>
  <si>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</si>
  <si>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</si>
  <si>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</si>
  <si>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</si>
  <si>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</si>
  <si>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</si>
  <si>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</si>
  <si>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</si>
  <si>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</si>
  <si>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</si>
  <si>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</si>
  <si>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</si>
  <si>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</si>
  <si>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</si>
  <si>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</si>
  <si>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</si>
  <si>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</si>
  <si>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</si>
  <si>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</si>
  <si>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</si>
  <si>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</si>
  <si>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</si>
  <si>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</si>
  <si>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</si>
  <si>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</si>
  <si>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</si>
  <si>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</si>
  <si>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</si>
  <si>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</si>
  <si>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</si>
  <si>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</si>
  <si>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</si>
  <si>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</si>
  <si>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</si>
  <si>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</si>
  <si>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</si>
  <si>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</si>
  <si>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</si>
  <si>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</si>
  <si>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</si>
  <si>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</si>
  <si>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</si>
  <si>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</si>
  <si>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</si>
  <si>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</si>
  <si>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</si>
  <si>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</si>
  <si>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</si>
  <si>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</si>
  <si>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</si>
  <si>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</si>
  <si>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</si>
  <si>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</si>
  <si>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</si>
  <si>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</si>
  <si>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</si>
  <si>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</si>
  <si>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</si>
  <si>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</si>
  <si>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</si>
  <si>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</si>
  <si>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</si>
  <si>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</si>
  <si>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</si>
  <si>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</si>
  <si>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</si>
  <si>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</si>
  <si>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</si>
  <si>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</si>
  <si>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</si>
  <si>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</si>
  <si>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</si>
  <si>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</si>
  <si>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</si>
  <si>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</si>
  <si>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</si>
  <si>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</si>
  <si>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</si>
  <si>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</si>
  <si>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</si>
  <si>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</si>
  <si>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</si>
  <si>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</si>
  <si>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</si>
  <si>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</si>
  <si>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</si>
  <si>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</si>
  <si>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</si>
  <si>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</si>
  <si>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</si>
  <si>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</si>
  <si>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</si>
  <si>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</si>
  <si>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</si>
  <si>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</si>
  <si>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</si>
  <si>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</si>
  <si>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</si>
  <si>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</si>
  <si>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</si>
  <si>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</si>
  <si>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</si>
  <si>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</si>
  <si>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</si>
  <si>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</si>
  <si>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</si>
  <si>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</si>
  <si>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</si>
  <si>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</si>
  <si>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</si>
  <si>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</si>
  <si>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</si>
  <si>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</si>
  <si>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</si>
  <si>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</si>
  <si>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</si>
  <si>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</si>
  <si>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</si>
  <si>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</si>
  <si>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</si>
  <si>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</si>
  <si>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</si>
  <si>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</si>
  <si>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</si>
  <si>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</si>
  <si>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</si>
  <si>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</si>
  <si>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</si>
  <si>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</si>
  <si>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</si>
  <si>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</si>
  <si>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</si>
  <si>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</si>
  <si>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</si>
  <si>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</si>
  <si>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</si>
  <si>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</si>
  <si>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</si>
  <si>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</si>
  <si>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</si>
  <si>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</si>
  <si>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</si>
  <si>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</si>
  <si>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</si>
  <si>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</si>
  <si>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</si>
  <si>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</si>
  <si>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</si>
  <si>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</si>
  <si>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</si>
  <si>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</si>
  <si>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</si>
  <si>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</si>
  <si>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</si>
  <si>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</si>
  <si>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</si>
  <si>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</si>
  <si>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</si>
  <si>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</si>
  <si>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</si>
  <si>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</si>
  <si>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</si>
  <si>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</si>
  <si>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</si>
  <si>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</si>
  <si>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</si>
  <si>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</si>
  <si>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</si>
  <si>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</si>
  <si>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</si>
  <si>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</si>
  <si>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</si>
  <si>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</si>
  <si>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</si>
  <si>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</si>
  <si>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</si>
  <si>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</si>
  <si>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</si>
  <si>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</si>
  <si>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</si>
  <si>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</si>
  <si>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</si>
  <si>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</si>
  <si>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</si>
  <si>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</si>
  <si>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</si>
  <si>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</si>
  <si>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</si>
  <si>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</si>
  <si>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</si>
  <si>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</si>
  <si>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</si>
  <si>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</si>
  <si>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</si>
  <si>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</si>
  <si>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</si>
  <si>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</si>
  <si>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</si>
  <si>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</si>
  <si>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</si>
  <si>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</si>
  <si>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</si>
  <si>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</si>
  <si>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</si>
  <si>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</si>
  <si>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</si>
  <si>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</si>
  <si>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</si>
  <si>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</si>
  <si>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</si>
  <si>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</si>
  <si>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</si>
  <si>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</si>
  <si>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</si>
  <si>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</si>
  <si>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</si>
  <si>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</si>
  <si>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</si>
  <si>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</si>
  <si>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</si>
  <si>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</si>
  <si>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</si>
  <si>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</si>
  <si>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</si>
  <si>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</si>
  <si>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</si>
  <si>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</si>
  <si>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</si>
  <si>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</si>
  <si>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</si>
  <si>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</si>
  <si>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</si>
  <si>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</si>
  <si>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</si>
  <si>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</si>
  <si>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</si>
  <si>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</si>
  <si>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</si>
  <si>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</si>
  <si>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</si>
  <si>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</si>
  <si>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</si>
  <si>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</si>
  <si>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</si>
  <si>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</si>
  <si>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</si>
  <si>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</si>
  <si>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</si>
  <si>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</si>
  <si>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</si>
  <si>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</si>
  <si>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</si>
  <si>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</si>
  <si>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</si>
  <si>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</si>
  <si>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</si>
  <si>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</si>
  <si>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</si>
  <si>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</si>
  <si>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</si>
  <si>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</si>
  <si>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</si>
  <si>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</si>
  <si>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</si>
  <si>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</si>
  <si>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</si>
  <si>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</si>
  <si>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</si>
  <si>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</si>
  <si>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</si>
  <si>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</si>
  <si>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</si>
  <si>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</si>
  <si>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</si>
  <si>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</si>
  <si>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</si>
  <si>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</si>
  <si>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</si>
  <si>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</si>
  <si>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</si>
  <si>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</si>
  <si>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</si>
  <si>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</si>
  <si>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</si>
  <si>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</si>
  <si>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</si>
  <si>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</si>
  <si>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</si>
  <si>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</si>
  <si>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</si>
  <si>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</si>
  <si>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</si>
  <si>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</si>
  <si>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</si>
  <si>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</si>
  <si>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</si>
  <si>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</si>
  <si>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</si>
  <si>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</si>
  <si>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</si>
  <si>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</si>
  <si>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</si>
  <si>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</si>
  <si>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</si>
  <si>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</si>
  <si>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</si>
  <si>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</si>
  <si>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</si>
  <si>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</si>
  <si>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</si>
  <si>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</si>
  <si>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</si>
  <si>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</si>
  <si>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</si>
  <si>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</si>
  <si>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</si>
  <si>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</si>
  <si>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</si>
  <si>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</si>
  <si>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</si>
  <si>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</si>
  <si>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</si>
  <si>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</si>
  <si>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</si>
  <si>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</si>
  <si>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</si>
  <si>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</si>
  <si>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</si>
  <si>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</si>
  <si>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</si>
  <si>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</si>
  <si>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</si>
  <si>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</si>
  <si>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</si>
  <si>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</si>
  <si>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</si>
  <si>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</si>
  <si>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</si>
  <si>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</si>
  <si>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</si>
  <si>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</si>
  <si>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</si>
  <si>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</si>
  <si>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</si>
  <si>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</si>
  <si>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</si>
  <si>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</si>
  <si>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</si>
  <si>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</si>
  <si>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</si>
  <si>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</si>
  <si>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</si>
  <si>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</si>
  <si>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</si>
  <si>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</si>
  <si>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</si>
  <si>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</si>
  <si>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</si>
  <si>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</si>
  <si>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</si>
  <si>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</si>
  <si>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</si>
  <si>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</si>
  <si>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</si>
  <si>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</si>
  <si>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</si>
  <si>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</si>
  <si>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</si>
  <si>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</si>
  <si>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</si>
  <si>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</si>
  <si>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</si>
  <si>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</si>
  <si>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</si>
  <si>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</si>
  <si>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</si>
  <si>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</si>
  <si>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</si>
  <si>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</si>
  <si>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</si>
  <si>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</si>
  <si>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</si>
  <si>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</si>
  <si>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</si>
  <si>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</si>
  <si>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</si>
  <si>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</si>
  <si>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</si>
  <si>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</si>
  <si>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</si>
  <si>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</si>
  <si>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</si>
  <si>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</si>
  <si>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</si>
  <si>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</si>
  <si>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</si>
  <si>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</si>
  <si>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</si>
  <si>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</si>
  <si>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</si>
  <si>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</si>
  <si>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</si>
  <si>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</si>
  <si>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</si>
  <si>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</si>
  <si>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</si>
  <si>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</si>
  <si>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</si>
  <si>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</si>
  <si>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</si>
  <si>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</si>
  <si>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</si>
  <si>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</si>
  <si>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</si>
  <si>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</si>
  <si>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</si>
  <si>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</si>
  <si>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</si>
  <si>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</si>
  <si>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</si>
  <si>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</si>
  <si>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</si>
  <si>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</si>
  <si>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</si>
  <si>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</si>
  <si>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</si>
  <si>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</si>
  <si>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</si>
  <si>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</si>
  <si>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</si>
  <si>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</si>
  <si>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</si>
  <si>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</si>
  <si>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</si>
  <si>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</si>
  <si>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</si>
  <si>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</si>
  <si>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</si>
  <si>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</si>
  <si>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</si>
  <si>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</si>
  <si>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</si>
  <si>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</si>
  <si>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</si>
  <si>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</si>
  <si>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</si>
  <si>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</si>
  <si>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</si>
  <si>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</si>
  <si>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</si>
  <si>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</si>
  <si>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</si>
  <si>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</si>
  <si>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</si>
  <si>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</si>
  <si>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</si>
  <si>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</si>
  <si>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</si>
  <si>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</si>
  <si>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</si>
  <si>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</si>
  <si>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</si>
  <si>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</si>
  <si>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</si>
  <si>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</si>
  <si>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</si>
  <si>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</si>
  <si>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</si>
  <si>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</si>
  <si>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</si>
  <si>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</si>
  <si>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</si>
  <si>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</si>
  <si>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</si>
  <si>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</si>
  <si>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</si>
  <si>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</si>
  <si>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</si>
  <si>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</si>
  <si>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</si>
  <si>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</si>
  <si>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</si>
  <si>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</si>
  <si>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</si>
  <si>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</si>
  <si>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</si>
  <si>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</si>
  <si>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</si>
  <si>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</si>
  <si>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</si>
  <si>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</si>
  <si>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</si>
  <si>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</si>
  <si>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</si>
  <si>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</si>
  <si>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</si>
  <si>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</si>
  <si>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</si>
  <si>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</si>
  <si>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</si>
  <si>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</si>
  <si>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</si>
  <si>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</si>
  <si>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</si>
  <si>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</si>
  <si>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</si>
  <si>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</si>
  <si>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</si>
  <si>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</si>
  <si>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</si>
  <si>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</si>
  <si>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</si>
  <si>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</si>
  <si>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</si>
  <si>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</si>
  <si>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</si>
  <si>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</si>
  <si>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</si>
  <si>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</si>
  <si>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</si>
  <si>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</si>
  <si>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</si>
  <si>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</si>
  <si>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</si>
  <si>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</si>
  <si>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</si>
  <si>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</si>
  <si>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</si>
  <si>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</si>
  <si>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</si>
  <si>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</si>
  <si>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</si>
  <si>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</si>
  <si>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</si>
  <si>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</si>
  <si>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</si>
  <si>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</si>
  <si>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</si>
  <si>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</si>
  <si>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</si>
  <si>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</si>
  <si>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</si>
  <si>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</si>
  <si>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</si>
  <si>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</si>
  <si>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</si>
  <si>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</si>
  <si>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</si>
  <si>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</si>
  <si>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</si>
  <si>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</si>
  <si>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</si>
  <si>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</si>
  <si>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</si>
  <si>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</si>
  <si>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</si>
  <si>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</si>
  <si>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</si>
  <si>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</si>
  <si>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</si>
  <si>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</si>
  <si>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</si>
  <si>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</si>
  <si>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</si>
  <si>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</si>
  <si>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</si>
  <si>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</si>
  <si>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</si>
  <si>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</si>
  <si>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</si>
  <si>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</si>
  <si>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</si>
  <si>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</si>
  <si>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</si>
  <si>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</si>
  <si>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</si>
  <si>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</si>
  <si>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</si>
  <si>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</si>
  <si>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</si>
  <si>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</si>
  <si>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</si>
  <si>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</si>
  <si>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</si>
  <si>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</si>
  <si>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</si>
  <si>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</si>
  <si>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</si>
  <si>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</si>
  <si>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</si>
  <si>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</si>
  <si>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</si>
  <si>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</si>
  <si>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</si>
  <si>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</si>
  <si>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</si>
  <si>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</si>
  <si>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</si>
  <si>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</si>
  <si>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</si>
  <si>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</si>
  <si>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</si>
  <si>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</si>
  <si>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</si>
  <si>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</si>
  <si>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</si>
  <si>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</si>
  <si>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</si>
  <si>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</si>
  <si>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</si>
  <si>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</si>
  <si>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</si>
  <si>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</si>
  <si>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</si>
  <si>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</si>
  <si>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</si>
  <si>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</si>
  <si>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</si>
  <si>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</si>
  <si>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</si>
  <si>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</si>
  <si>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</si>
  <si>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</si>
  <si>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</si>
  <si>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</si>
  <si>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</si>
  <si>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</si>
  <si>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</si>
  <si>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</si>
  <si>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</si>
  <si>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</si>
  <si>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</si>
  <si>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</si>
  <si>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</si>
  <si>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</si>
  <si>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</si>
  <si>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</si>
  <si>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</si>
  <si>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</si>
  <si>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</si>
  <si>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</si>
  <si>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</si>
  <si>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</si>
  <si>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</si>
  <si>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</si>
  <si>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</si>
  <si>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</si>
  <si>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</si>
  <si>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</si>
  <si>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</si>
  <si>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</si>
  <si>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</si>
  <si>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</si>
  <si>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</si>
  <si>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</si>
  <si>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</si>
  <si>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</si>
  <si>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</si>
  <si>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</si>
  <si>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</si>
  <si>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</si>
  <si>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</si>
  <si>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</si>
  <si>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</si>
  <si>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</si>
  <si>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</si>
  <si>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</si>
  <si>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</si>
  <si>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</si>
  <si>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</si>
  <si>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</si>
  <si>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</si>
  <si>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</si>
  <si>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</si>
  <si>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</si>
  <si>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</si>
  <si>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</si>
  <si>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</si>
  <si>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</si>
  <si>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</si>
  <si>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</si>
  <si>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</si>
  <si>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</si>
  <si>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</si>
  <si>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</si>
  <si>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</si>
  <si>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</si>
  <si>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</si>
  <si>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</si>
  <si>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</si>
  <si>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</si>
  <si>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</si>
  <si>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</si>
  <si>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</si>
  <si>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</si>
  <si>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</si>
  <si>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</si>
  <si>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</si>
  <si>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</si>
  <si>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</si>
  <si>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</si>
  <si>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</si>
  <si>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</si>
  <si>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</si>
  <si>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</si>
  <si>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</si>
  <si>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</si>
  <si>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</si>
  <si>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</si>
  <si>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</si>
  <si>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</si>
  <si>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</si>
  <si>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</si>
  <si>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</si>
  <si>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</si>
  <si>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</si>
  <si>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</si>
  <si>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</si>
  <si>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</si>
  <si>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</si>
  <si>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</si>
  <si>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</si>
  <si>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</si>
  <si>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</si>
  <si>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</si>
  <si>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</si>
  <si>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</si>
  <si>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</si>
  <si>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</si>
  <si>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</si>
  <si>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</si>
  <si>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</si>
  <si>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</si>
  <si>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</si>
  <si>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</si>
  <si>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</si>
  <si>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</si>
  <si>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</si>
  <si>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</si>
  <si>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</si>
  <si>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</si>
  <si>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</si>
  <si>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</si>
  <si>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</si>
  <si>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</si>
  <si>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</si>
  <si>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</si>
  <si>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</si>
  <si>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</si>
  <si>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</si>
  <si>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</si>
  <si>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</si>
  <si>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</si>
  <si>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</si>
  <si>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</si>
  <si>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</si>
  <si>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</si>
  <si>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</si>
  <si>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</si>
  <si>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</si>
  <si>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</si>
  <si>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</si>
  <si>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</si>
  <si>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</si>
  <si>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</si>
  <si>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</si>
  <si>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</si>
  <si>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</si>
  <si>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</si>
  <si>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</si>
  <si>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</si>
  <si>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</si>
  <si>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</si>
  <si>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</si>
  <si>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</si>
  <si>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</si>
  <si>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</si>
  <si>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</si>
  <si>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</si>
  <si>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</si>
  <si>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</si>
  <si>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</si>
  <si>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</si>
  <si>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</si>
  <si>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</si>
  <si>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</si>
  <si>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</si>
  <si>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</si>
  <si>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</si>
  <si>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</si>
  <si>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</si>
  <si>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</si>
  <si>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</si>
  <si>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</si>
  <si>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</si>
  <si>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</si>
  <si>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</si>
  <si>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</si>
  <si>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</si>
  <si>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</si>
  <si>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</si>
  <si>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</si>
  <si>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</si>
  <si>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</si>
  <si>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</si>
  <si>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</si>
  <si>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</si>
  <si>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</si>
  <si>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</si>
  <si>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</si>
  <si>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</si>
  <si>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</si>
  <si>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</si>
  <si>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</si>
  <si>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</si>
  <si>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</si>
  <si>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</si>
  <si>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</si>
  <si>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</si>
  <si>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</si>
  <si>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</si>
  <si>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</si>
  <si>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</si>
  <si>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</si>
  <si>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</si>
  <si>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</si>
  <si>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</si>
  <si>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</si>
  <si>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</si>
  <si>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</si>
  <si>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</si>
  <si>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</si>
  <si>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</si>
  <si>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</si>
  <si>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</si>
  <si>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</si>
  <si>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</si>
  <si>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</si>
  <si>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</si>
  <si>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</si>
  <si>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</si>
  <si>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</si>
  <si>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</si>
  <si>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</si>
  <si>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</si>
  <si>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</si>
  <si>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</si>
  <si>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</si>
  <si>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</si>
  <si>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</si>
  <si>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</si>
  <si>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</si>
  <si>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</si>
  <si>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</si>
  <si>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</si>
  <si>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</si>
  <si>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</si>
  <si>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</si>
  <si>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</si>
  <si>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</si>
  <si>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</si>
  <si>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</si>
  <si>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</si>
  <si>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</si>
  <si>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</si>
  <si>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</si>
  <si>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</si>
  <si>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</si>
  <si>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</si>
  <si>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</si>
  <si>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</si>
  <si>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</si>
  <si>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</si>
  <si>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</si>
  <si>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</si>
  <si>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</si>
  <si>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</si>
  <si>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</si>
  <si>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</si>
  <si>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</si>
  <si>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</si>
  <si>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</si>
  <si>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</si>
  <si>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</si>
  <si>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</si>
  <si>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</si>
  <si>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</si>
  <si>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</si>
  <si>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</si>
  <si>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</si>
  <si>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</si>
  <si>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</si>
  <si>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</si>
  <si>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</si>
  <si>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</si>
  <si>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</si>
  <si>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</si>
  <si>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</si>
  <si>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</si>
  <si>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</si>
  <si>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</si>
  <si>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</si>
  <si>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</si>
  <si>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</si>
  <si>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</si>
  <si>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</si>
  <si>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</si>
  <si>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</si>
  <si>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</si>
  <si>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</si>
  <si>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</si>
  <si>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</si>
  <si>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</si>
  <si>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</si>
  <si>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</si>
  <si>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</si>
  <si>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</si>
  <si>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</si>
  <si>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</si>
  <si>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</si>
  <si>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</si>
  <si>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</si>
  <si>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</si>
  <si>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</si>
  <si>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</si>
  <si>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</si>
  <si>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</si>
  <si>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</si>
  <si>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</si>
  <si>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</si>
  <si>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</si>
  <si>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</si>
  <si>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</si>
  <si>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</si>
  <si>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</si>
  <si>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</si>
  <si>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</si>
  <si>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</si>
  <si>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</si>
  <si>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</si>
  <si>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</si>
  <si>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</si>
  <si>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</si>
  <si>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</si>
  <si>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</si>
  <si>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</si>
  <si>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</si>
  <si>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</si>
  <si>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</si>
  <si>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</si>
  <si>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</si>
  <si>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</si>
  <si>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</si>
  <si>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</si>
  <si>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</si>
  <si>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</si>
  <si>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</si>
  <si>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</si>
  <si>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</si>
  <si>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</si>
  <si>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</si>
  <si>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</si>
  <si>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</si>
  <si>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</si>
  <si>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</si>
  <si>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</si>
  <si>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</si>
  <si>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</si>
  <si>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</si>
  <si>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</si>
  <si>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</si>
  <si>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</si>
  <si>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</si>
  <si>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</si>
  <si>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</si>
  <si>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</si>
  <si>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</si>
  <si>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</si>
  <si>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</si>
  <si>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</si>
  <si>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</si>
  <si>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</si>
  <si>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</si>
  <si>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</si>
  <si>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</si>
  <si>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</si>
  <si>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</si>
  <si>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</si>
  <si>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</si>
  <si>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</si>
  <si>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</si>
  <si>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</si>
  <si>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</si>
  <si>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</si>
  <si>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</si>
  <si>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</si>
  <si>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</si>
  <si>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</si>
  <si>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</si>
  <si>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</si>
  <si>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</si>
  <si>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</si>
  <si>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</si>
  <si>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</si>
  <si>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</si>
  <si>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</si>
  <si>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</si>
  <si>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</si>
  <si>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</si>
  <si>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</si>
  <si>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</si>
  <si>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</si>
  <si>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</si>
  <si>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</si>
  <si>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</si>
  <si>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</si>
  <si>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</si>
  <si>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</si>
  <si>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</si>
  <si>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</si>
  <si>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</si>
  <si>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</si>
  <si>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</si>
  <si>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</si>
  <si>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</si>
  <si>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</si>
  <si>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</si>
  <si>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</si>
  <si>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</si>
  <si>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</si>
  <si>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</si>
  <si>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</si>
  <si>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</si>
  <si>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</si>
  <si>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</si>
  <si>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</si>
  <si>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</si>
  <si>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</si>
  <si>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</si>
  <si>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</si>
  <si>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</si>
  <si>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</si>
  <si>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</si>
  <si>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</si>
  <si>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</si>
  <si>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</si>
  <si>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</si>
  <si>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</si>
  <si>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</si>
  <si>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</si>
  <si>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</si>
  <si>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</si>
  <si>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</si>
  <si>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</si>
  <si>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</si>
  <si>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</si>
  <si>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</si>
  <si>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</si>
  <si>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</si>
  <si>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</si>
  <si>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</si>
  <si>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</si>
  <si>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</si>
  <si>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</si>
  <si>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</si>
  <si>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</si>
  <si>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</si>
  <si>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</si>
  <si>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</si>
  <si>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</si>
  <si>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</si>
  <si>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</si>
  <si>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</si>
  <si>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</si>
  <si>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</si>
  <si>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</si>
  <si>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</si>
  <si>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</si>
  <si>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</si>
  <si>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</si>
  <si>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</si>
  <si>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</si>
  <si>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</si>
  <si>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</si>
  <si>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</si>
  <si>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</si>
  <si>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</si>
  <si>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</si>
  <si>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</si>
  <si>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</si>
  <si>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</si>
  <si>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</si>
  <si>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</si>
  <si>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</si>
  <si>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</si>
  <si>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</si>
  <si>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</si>
  <si>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</si>
  <si>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</si>
  <si>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</si>
  <si>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</si>
  <si>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</si>
  <si>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</si>
  <si>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</si>
  <si>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</si>
  <si>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</si>
  <si>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</si>
  <si>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</si>
  <si>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</si>
  <si>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</si>
  <si>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</si>
  <si>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</si>
  <si>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</si>
  <si>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</si>
  <si>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</si>
  <si>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</si>
  <si>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</si>
  <si>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</si>
  <si>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</si>
  <si>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</si>
  <si>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</si>
  <si>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</si>
  <si>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</si>
  <si>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</si>
  <si>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</si>
  <si>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</si>
  <si>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</si>
  <si>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</si>
  <si>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</si>
  <si>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</si>
  <si>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</si>
  <si>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</si>
  <si>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</si>
  <si>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</si>
  <si>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</si>
  <si>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</si>
  <si>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</si>
  <si>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</si>
  <si>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</si>
  <si>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</si>
  <si>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</si>
  <si>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</si>
  <si>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</si>
  <si>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</si>
  <si>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</si>
  <si>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</si>
  <si>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</si>
  <si>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</si>
  <si>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</si>
  <si>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</si>
  <si>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</si>
  <si>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</si>
  <si>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</si>
  <si>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</si>
  <si>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</si>
  <si>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</si>
  <si>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</si>
  <si>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</si>
  <si>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</si>
  <si>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</si>
  <si>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</si>
  <si>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</si>
  <si>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</si>
  <si>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</si>
  <si>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</si>
  <si>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</si>
  <si>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</si>
  <si>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</si>
  <si>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</si>
  <si>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</si>
  <si>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</si>
  <si>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</si>
  <si>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</si>
  <si>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</si>
  <si>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</si>
  <si>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</si>
  <si>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</si>
  <si>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</si>
  <si>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</si>
  <si>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</si>
  <si>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</si>
  <si>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</si>
  <si>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</si>
  <si>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</si>
  <si>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</si>
  <si>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</si>
  <si>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</si>
  <si>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</si>
  <si>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</si>
  <si>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</si>
  <si>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</si>
  <si>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</si>
  <si>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</si>
  <si>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</si>
  <si>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</si>
  <si>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</si>
  <si>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</si>
  <si>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</si>
  <si>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</si>
  <si>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</si>
  <si>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</si>
  <si>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</si>
  <si>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</si>
  <si>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</si>
  <si>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</si>
  <si>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</si>
  <si>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</si>
  <si>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</si>
  <si>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</si>
  <si>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</si>
  <si>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</si>
  <si>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</si>
  <si>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</si>
  <si>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</si>
  <si>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</si>
  <si>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</si>
  <si>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</si>
  <si>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</si>
  <si>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</si>
  <si>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</si>
  <si>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</si>
  <si>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</si>
  <si>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</si>
  <si>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</si>
  <si>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</si>
  <si>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</si>
  <si>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</si>
  <si>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</si>
  <si>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</si>
  <si>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</si>
  <si>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</si>
  <si>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</si>
  <si>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</si>
  <si>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</si>
  <si>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</si>
  <si>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</si>
  <si>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</si>
  <si>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</si>
  <si>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</si>
  <si>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</si>
  <si>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</si>
  <si>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</si>
  <si>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</si>
  <si>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</si>
  <si>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</si>
  <si>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</si>
  <si>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</si>
  <si>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</si>
  <si>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</si>
  <si>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</si>
  <si>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</si>
  <si>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</si>
  <si>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</si>
  <si>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</si>
  <si>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</si>
  <si>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</si>
  <si>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</si>
  <si>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</si>
  <si>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</si>
  <si>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</si>
  <si>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</si>
  <si>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</si>
  <si>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</si>
  <si>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</si>
  <si>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</si>
  <si>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</si>
  <si>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</si>
  <si>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</si>
  <si>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</si>
  <si>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</si>
  <si>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</si>
  <si>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</si>
  <si>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</si>
  <si>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</si>
  <si>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</si>
  <si>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</si>
  <si>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</si>
  <si>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</si>
  <si>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</si>
  <si>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</si>
  <si>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</si>
  <si>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</si>
  <si>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</si>
  <si>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</si>
  <si>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</si>
  <si>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</si>
  <si>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</si>
  <si>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</si>
  <si>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</si>
  <si>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</si>
  <si>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</si>
  <si>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</si>
  <si>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</si>
  <si>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</si>
  <si>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</si>
  <si>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</si>
  <si>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</si>
  <si>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</si>
  <si>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</si>
  <si>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</si>
  <si>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</si>
  <si>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</si>
  <si>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</si>
  <si>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</si>
  <si>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</si>
  <si>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</si>
  <si>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</si>
  <si>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</si>
  <si>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</si>
  <si>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</si>
  <si>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</si>
  <si>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</si>
  <si>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</si>
  <si>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</si>
  <si>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</si>
  <si>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</si>
  <si>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</si>
  <si>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</si>
  <si>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</si>
  <si>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</si>
  <si>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</si>
  <si>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</si>
  <si>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</si>
  <si>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</si>
  <si>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</si>
  <si>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</si>
  <si>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</si>
  <si>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</si>
  <si>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</si>
  <si>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</si>
  <si>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</si>
  <si>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</si>
  <si>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</si>
  <si>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</si>
  <si>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</si>
  <si>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</si>
  <si>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</si>
  <si>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</si>
  <si>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</si>
  <si>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</si>
  <si>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</si>
  <si>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</si>
  <si>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</si>
  <si>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</si>
  <si>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</si>
  <si>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</si>
  <si>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</si>
  <si>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</si>
  <si>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</si>
  <si>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</si>
  <si>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</si>
  <si>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</si>
  <si>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</si>
  <si>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</si>
  <si>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</si>
  <si>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</si>
  <si>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</si>
  <si>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</si>
  <si>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</si>
  <si>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</si>
  <si>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</si>
  <si>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</si>
  <si>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</si>
  <si>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</si>
  <si>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</si>
  <si>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</si>
  <si>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</si>
  <si>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</si>
  <si>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</si>
  <si>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</si>
  <si>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</si>
  <si>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</si>
  <si>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</si>
  <si>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</si>
  <si>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</si>
  <si>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</si>
  <si>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</si>
  <si>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</si>
  <si>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</si>
  <si>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</si>
  <si>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</si>
  <si>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</si>
  <si>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</si>
  <si>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</si>
  <si>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</si>
  <si>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</si>
  <si>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</si>
  <si>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</si>
  <si>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</si>
  <si>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</si>
  <si>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</si>
  <si>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</si>
  <si>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</si>
  <si>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</si>
  <si>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</si>
  <si>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</si>
  <si>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</si>
  <si>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</si>
  <si>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</si>
  <si>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</si>
  <si>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</si>
  <si>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</si>
  <si>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</si>
  <si>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</si>
  <si>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</si>
  <si>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</si>
  <si>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</si>
  <si>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</si>
  <si>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</si>
  <si>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</si>
  <si>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</si>
  <si>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</si>
  <si>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</si>
  <si>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</si>
  <si>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</si>
  <si>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</si>
  <si>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</si>
  <si>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</si>
  <si>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</si>
  <si>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</si>
  <si>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</si>
  <si>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</si>
  <si>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</si>
  <si>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</si>
  <si>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</si>
  <si>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</si>
  <si>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</si>
  <si>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</si>
  <si>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</si>
  <si>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</si>
  <si>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</si>
  <si>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</si>
  <si>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</si>
  <si>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</si>
  <si>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</si>
  <si>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</si>
  <si>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</si>
  <si>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</si>
  <si>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</si>
  <si>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</si>
  <si>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</si>
  <si>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</si>
  <si>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</si>
  <si>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</si>
  <si>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</si>
  <si>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</si>
  <si>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</si>
  <si>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</si>
  <si>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</si>
  <si>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</si>
  <si>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</si>
  <si>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</si>
  <si>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</si>
  <si>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</si>
  <si>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</si>
  <si>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</si>
  <si>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</si>
  <si>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</si>
  <si>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</si>
  <si>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</si>
  <si>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</si>
  <si>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</si>
  <si>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</si>
  <si>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</si>
  <si>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</si>
  <si>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</si>
  <si>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</si>
  <si>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</si>
  <si>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</si>
  <si>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</si>
  <si>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</si>
  <si>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</si>
  <si>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</si>
  <si>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</si>
  <si>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</si>
  <si>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</si>
  <si>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</si>
  <si>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</si>
  <si>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</si>
  <si>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</si>
  <si>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</si>
  <si>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</si>
  <si>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</si>
  <si>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</si>
  <si>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</si>
  <si>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</si>
  <si>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</si>
  <si>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</si>
  <si>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</si>
  <si>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</si>
  <si>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</si>
  <si>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</si>
  <si>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</si>
  <si>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</si>
  <si>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</si>
  <si>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</si>
  <si>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</si>
  <si>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</si>
  <si>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</si>
  <si>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</si>
  <si>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</si>
  <si>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</si>
  <si>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</si>
  <si>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</si>
  <si>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</si>
  <si>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</si>
  <si>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</si>
  <si>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</si>
  <si>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</si>
  <si>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</si>
  <si>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</si>
  <si>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</si>
  <si>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</si>
  <si>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</si>
  <si>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</si>
  <si>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</si>
  <si>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</si>
  <si>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</si>
  <si>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</si>
  <si>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</si>
  <si>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</si>
  <si>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</si>
  <si>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</si>
  <si>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</si>
  <si>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</si>
  <si>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</si>
  <si>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</si>
  <si>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</si>
  <si>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</si>
  <si>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</si>
  <si>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</si>
  <si>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</si>
  <si>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</si>
  <si>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</si>
  <si>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</si>
  <si>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</si>
  <si>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</si>
  <si>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</si>
  <si>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</si>
  <si>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</si>
  <si>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</si>
  <si>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</si>
  <si>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</si>
  <si>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</si>
  <si>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</si>
  <si>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</si>
  <si>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</si>
  <si>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</si>
  <si>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</si>
  <si>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</si>
  <si>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</si>
  <si>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</si>
  <si>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</si>
  <si>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</si>
  <si>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</si>
  <si>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</si>
  <si>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</si>
  <si>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</si>
  <si>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</si>
  <si>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</si>
  <si>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</si>
  <si>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</si>
  <si>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</si>
  <si>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</si>
  <si>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</si>
  <si>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</si>
  <si>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</si>
  <si>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</si>
  <si>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</si>
  <si>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</si>
  <si>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</si>
  <si>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</si>
  <si>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</si>
  <si>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</si>
  <si>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</si>
  <si>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</si>
  <si>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</si>
  <si>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</si>
  <si>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</si>
  <si>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</si>
  <si>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</si>
  <si>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</si>
  <si>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</si>
  <si>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</si>
  <si>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</si>
  <si>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</si>
  <si>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</si>
  <si>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</si>
  <si>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</si>
  <si>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</si>
  <si>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</si>
  <si>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</si>
  <si>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</si>
  <si>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</si>
  <si>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</si>
  <si>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</si>
  <si>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</si>
  <si>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</si>
  <si>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</si>
  <si>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</si>
  <si>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</si>
  <si>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</si>
  <si>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</si>
  <si>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</si>
  <si>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</si>
  <si>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</si>
  <si>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</si>
  <si>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</si>
  <si>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</si>
  <si>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</si>
  <si>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</si>
  <si>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</si>
  <si>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</si>
  <si>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</si>
  <si>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</si>
  <si>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</si>
  <si>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</si>
  <si>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</si>
  <si>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</si>
  <si>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</si>
  <si>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</si>
  <si>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</si>
  <si>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</si>
  <si>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</si>
  <si>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</si>
  <si>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</si>
  <si>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</si>
  <si>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</si>
  <si>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</si>
  <si>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</si>
  <si>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</si>
  <si>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</si>
  <si>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</si>
  <si>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</si>
  <si>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</si>
  <si>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</si>
  <si>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</si>
  <si>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</si>
  <si>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</si>
  <si>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</si>
  <si>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</si>
  <si>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</si>
  <si>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</si>
  <si>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</si>
  <si>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</si>
  <si>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</si>
  <si>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</si>
  <si>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</si>
  <si>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</si>
  <si>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</si>
  <si>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</si>
  <si>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</si>
  <si>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</si>
  <si>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</si>
  <si>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</si>
  <si>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</si>
  <si>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</si>
  <si>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</si>
  <si>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</si>
  <si>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</si>
  <si>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</si>
  <si>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</si>
  <si>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</si>
  <si>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</si>
  <si>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</si>
  <si>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</si>
  <si>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</si>
  <si>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</si>
  <si>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</si>
  <si>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</si>
  <si>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</si>
  <si>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</si>
  <si>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</si>
  <si>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</si>
  <si>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</si>
  <si>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</si>
  <si>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</si>
  <si>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</si>
  <si>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</si>
  <si>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</si>
  <si>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</si>
  <si>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</si>
  <si>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</si>
  <si>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</si>
  <si>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</si>
  <si>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</si>
  <si>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</si>
  <si>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</si>
  <si>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</si>
  <si>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</si>
  <si>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</si>
  <si>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</si>
  <si>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</si>
  <si>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</si>
  <si>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</si>
  <si>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</si>
  <si>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</si>
  <si>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</si>
  <si>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</si>
  <si>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</si>
  <si>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</si>
  <si>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</si>
  <si>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</si>
  <si>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</si>
  <si>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</si>
  <si>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</si>
  <si>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</si>
  <si>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</si>
  <si>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</si>
  <si>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</si>
  <si>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</si>
  <si>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</si>
  <si>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</si>
  <si>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</si>
  <si>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</si>
  <si>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</si>
  <si>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</si>
  <si>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</si>
  <si>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</si>
  <si>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</si>
  <si>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</si>
  <si>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</si>
  <si>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</si>
  <si>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</si>
  <si>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</si>
  <si>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</si>
  <si>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</si>
  <si>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</si>
  <si>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</si>
  <si>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</si>
  <si>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</si>
  <si>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</si>
  <si>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</si>
  <si>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</si>
  <si>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</si>
  <si>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</si>
  <si>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</si>
  <si>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</si>
  <si>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</si>
  <si>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</si>
  <si>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</si>
  <si>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</si>
  <si>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</si>
  <si>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</si>
  <si>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</si>
  <si>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</si>
  <si>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</si>
  <si>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</si>
  <si>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</si>
  <si>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</si>
  <si>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</si>
  <si>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</si>
  <si>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</si>
  <si>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</si>
  <si>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</si>
  <si>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</si>
  <si>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</si>
  <si>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</si>
  <si>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</si>
  <si>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</si>
  <si>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</si>
  <si>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</si>
  <si>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</si>
  <si>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</si>
  <si>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</si>
  <si>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</si>
  <si>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</si>
  <si>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</si>
  <si>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</si>
  <si>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</si>
  <si>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</si>
  <si>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</si>
  <si>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</si>
  <si>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</si>
  <si>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</si>
  <si>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</si>
  <si>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</si>
  <si>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</si>
  <si>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</si>
  <si>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</si>
  <si>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</si>
  <si>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</si>
  <si>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</si>
  <si>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</si>
  <si>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</si>
  <si>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</si>
  <si>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</si>
  <si>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</si>
  <si>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</si>
  <si>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</si>
  <si>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</si>
  <si>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</si>
  <si>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</si>
  <si>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</si>
  <si>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</si>
  <si>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</si>
  <si>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</si>
  <si>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</si>
  <si>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</si>
  <si>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</si>
  <si>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</si>
  <si>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</si>
  <si>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</si>
  <si>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</si>
  <si>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</si>
  <si>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</si>
  <si>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</si>
  <si>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</si>
  <si>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</si>
  <si>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</si>
  <si>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</si>
  <si>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</si>
  <si>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</si>
  <si>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</si>
  <si>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</si>
  <si>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</si>
  <si>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</si>
  <si>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</si>
  <si>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</si>
  <si>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</si>
  <si>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</si>
  <si>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</si>
  <si>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</si>
  <si>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</si>
  <si>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</si>
  <si>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</si>
  <si>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</si>
  <si>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</si>
  <si>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</si>
  <si>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</si>
  <si>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</si>
  <si>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</si>
  <si>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</si>
  <si>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</si>
  <si>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</si>
  <si>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</si>
  <si>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</si>
  <si>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</si>
  <si>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</si>
  <si>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</si>
  <si>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</si>
  <si>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</si>
  <si>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</si>
  <si>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</si>
  <si>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</si>
  <si>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</si>
  <si>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</si>
  <si>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</si>
  <si>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</si>
  <si>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</si>
  <si>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</si>
  <si>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</si>
  <si>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</si>
  <si>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</si>
  <si>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</si>
  <si>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</si>
  <si>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</si>
  <si>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</si>
  <si>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</si>
  <si>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</si>
  <si>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</si>
  <si>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</si>
  <si>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</si>
  <si>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</si>
  <si>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</si>
  <si>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</si>
  <si>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</si>
  <si>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</si>
  <si>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</si>
  <si>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</si>
  <si>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</si>
  <si>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</si>
  <si>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</si>
  <si>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</si>
  <si>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</si>
  <si>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</si>
  <si>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</si>
  <si>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</si>
  <si>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</si>
  <si>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</si>
  <si>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</si>
  <si>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</si>
  <si>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</si>
  <si>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</si>
  <si>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</si>
  <si>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</si>
  <si>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</si>
  <si>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</si>
  <si>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</si>
  <si>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</si>
  <si>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</si>
  <si>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</si>
  <si>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</si>
  <si>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</si>
  <si>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</si>
  <si>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</si>
  <si>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</si>
  <si>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</si>
  <si>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</si>
  <si>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</si>
  <si>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</si>
  <si>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</si>
  <si>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</si>
  <si>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</si>
  <si>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</si>
  <si>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</si>
  <si>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</si>
  <si>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</si>
  <si>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</si>
  <si>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</si>
  <si>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</si>
  <si>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</si>
  <si>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</si>
  <si>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</si>
  <si>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</si>
  <si>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</si>
  <si>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</si>
  <si>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</si>
  <si>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</si>
  <si>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</si>
  <si>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</si>
  <si>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</si>
  <si>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</si>
  <si>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</si>
  <si>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</si>
  <si>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</si>
  <si>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</si>
  <si>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</si>
  <si>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</si>
  <si>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</si>
  <si>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</si>
  <si>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</si>
  <si>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</si>
  <si>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</si>
  <si>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</si>
  <si>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</si>
  <si>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</si>
  <si>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</si>
  <si>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</si>
  <si>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</si>
  <si>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</si>
  <si>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</si>
  <si>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</si>
  <si>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</si>
  <si>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</si>
  <si>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</si>
  <si>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</si>
  <si>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</si>
  <si>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</si>
  <si>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</si>
  <si>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</si>
  <si>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</si>
  <si>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</si>
  <si>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</si>
  <si>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</si>
  <si>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</si>
  <si>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</si>
  <si>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</si>
  <si>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</si>
  <si>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</si>
  <si>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</si>
  <si>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</si>
  <si>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</si>
  <si>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</si>
  <si>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</si>
  <si>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</si>
  <si>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</si>
  <si>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</si>
  <si>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</si>
  <si>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</si>
  <si>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</si>
  <si>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</si>
  <si>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</si>
  <si>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</si>
  <si>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</si>
  <si>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</si>
  <si>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</si>
  <si>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</si>
  <si>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</si>
  <si>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</si>
  <si>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</si>
  <si>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</si>
  <si>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</si>
  <si>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</si>
  <si>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</si>
  <si>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</si>
  <si>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</si>
  <si>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</si>
  <si>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</si>
  <si>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</si>
  <si>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</si>
  <si>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</si>
  <si>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</si>
  <si>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</si>
  <si>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</si>
  <si>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</si>
  <si>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</si>
  <si>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</si>
  <si>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</si>
  <si>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</si>
  <si>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</si>
  <si>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</si>
  <si>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</si>
  <si>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</si>
  <si>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</si>
  <si>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</si>
  <si>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</si>
  <si>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</si>
  <si>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</si>
  <si>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</si>
  <si>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</si>
  <si>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</si>
  <si>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</si>
  <si>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</si>
  <si>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</si>
  <si>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</si>
  <si>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</si>
  <si>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</si>
  <si>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</si>
  <si>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</si>
  <si>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</si>
  <si>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</si>
  <si>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</si>
  <si>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</si>
  <si>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</si>
  <si>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</si>
  <si>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</si>
  <si>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</si>
  <si>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</si>
  <si>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</si>
  <si>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</si>
  <si>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</si>
  <si>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</si>
  <si>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</si>
  <si>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</si>
  <si>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</si>
  <si>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</si>
  <si>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</si>
  <si>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</si>
  <si>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</si>
  <si>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</si>
  <si>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</si>
  <si>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</si>
  <si>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</si>
  <si>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</si>
  <si>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</si>
  <si>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</si>
  <si>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</si>
  <si>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</si>
  <si>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</si>
  <si>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</si>
  <si>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</si>
  <si>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</si>
  <si>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</si>
  <si>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</si>
  <si>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</si>
  <si>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</si>
  <si>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</si>
  <si>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</si>
  <si>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</si>
  <si>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</si>
  <si>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</si>
  <si>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</si>
  <si>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</si>
  <si>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</si>
  <si>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</si>
  <si>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</si>
  <si>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</si>
  <si>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</si>
  <si>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</si>
  <si>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</si>
  <si>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</si>
  <si>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</si>
  <si>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</si>
  <si>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</si>
  <si>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</si>
  <si>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</si>
  <si>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</si>
  <si>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</si>
  <si>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</si>
  <si>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</si>
  <si>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</si>
  <si>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</si>
  <si>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</si>
  <si>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</si>
  <si>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</si>
  <si>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</si>
  <si>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</si>
  <si>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</si>
  <si>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</si>
  <si>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</si>
  <si>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</si>
  <si>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</si>
  <si>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</si>
  <si>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</si>
  <si>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</si>
  <si>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</si>
  <si>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</si>
  <si>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</si>
  <si>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</si>
  <si>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</si>
  <si>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</si>
  <si>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</si>
  <si>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</si>
  <si>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</si>
  <si>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</si>
  <si>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</si>
  <si>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</si>
  <si>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</si>
  <si>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</si>
  <si>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</si>
  <si>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</si>
  <si>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</si>
  <si>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</si>
  <si>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</si>
  <si>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</si>
  <si>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</si>
  <si>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</si>
  <si>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</si>
  <si>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</si>
  <si>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</si>
  <si>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</si>
  <si>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</si>
  <si>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</si>
  <si>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</si>
  <si>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</si>
  <si>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</si>
  <si>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</si>
  <si>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</si>
  <si>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</si>
  <si>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</si>
  <si>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</si>
  <si>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</si>
  <si>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</si>
  <si>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</si>
  <si>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</si>
  <si>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</si>
  <si>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</si>
  <si>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</si>
  <si>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</si>
  <si>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</si>
  <si>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</si>
  <si>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</si>
  <si>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</si>
  <si>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</si>
  <si>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</si>
  <si>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</si>
  <si>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</si>
  <si>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</si>
  <si>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</si>
  <si>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</si>
  <si>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</si>
  <si>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</si>
  <si>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</si>
  <si>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</si>
  <si>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</si>
  <si>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</si>
  <si>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</si>
  <si>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</si>
  <si>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</si>
  <si>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</si>
  <si>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</si>
  <si>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</si>
  <si>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</si>
  <si>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</si>
  <si>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</si>
  <si>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</si>
  <si>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</si>
  <si>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</si>
  <si>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</si>
  <si>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</si>
  <si>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</si>
  <si>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</si>
  <si>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</si>
  <si>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</si>
  <si>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</si>
  <si>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</si>
  <si>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</si>
  <si>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</si>
  <si>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</si>
  <si>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</si>
  <si>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</si>
  <si>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</si>
  <si>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</si>
  <si>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</si>
  <si>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</si>
  <si>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</si>
  <si>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</si>
  <si>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</si>
  <si>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</si>
  <si>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</si>
  <si>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</si>
  <si>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</si>
  <si>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</si>
  <si>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</si>
  <si>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</si>
  <si>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</si>
  <si>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</si>
  <si>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</si>
  <si>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</si>
  <si>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</si>
  <si>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</si>
  <si>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</si>
  <si>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</si>
  <si>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</si>
  <si>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</si>
  <si>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</si>
  <si>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</si>
  <si>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</si>
  <si>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</si>
  <si>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</si>
  <si>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</si>
  <si>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</si>
  <si>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</si>
  <si>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</si>
  <si>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</si>
  <si>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</si>
  <si>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</si>
  <si>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</si>
  <si>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</si>
  <si>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</si>
  <si>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</si>
  <si>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</si>
  <si>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</si>
  <si>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</si>
  <si>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</si>
  <si>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</si>
  <si>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</si>
  <si>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</si>
  <si>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</si>
  <si>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</si>
  <si>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</si>
  <si>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</si>
  <si>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</si>
  <si>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</si>
  <si>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</si>
  <si>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</si>
  <si>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</si>
  <si>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</si>
  <si>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</si>
  <si>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</si>
  <si>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</si>
  <si>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</si>
  <si>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</si>
  <si>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</si>
  <si>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</si>
  <si>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</si>
  <si>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</si>
  <si>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</si>
  <si>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</si>
  <si>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</si>
  <si>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</si>
  <si>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</si>
  <si>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</si>
  <si>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</si>
  <si>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</si>
  <si>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</si>
  <si>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</si>
  <si>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</si>
  <si>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</si>
  <si>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</si>
  <si>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</si>
  <si>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</si>
  <si>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</si>
  <si>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</si>
  <si>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</si>
  <si>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</si>
  <si>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</si>
  <si>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</si>
  <si>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</si>
  <si>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</si>
  <si>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</si>
  <si>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</si>
  <si>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</si>
  <si>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</si>
  <si>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</si>
  <si>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</si>
  <si>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</si>
  <si>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</si>
  <si>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</si>
  <si>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</si>
  <si>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</si>
  <si>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</si>
  <si>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</si>
  <si>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</si>
  <si>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</si>
  <si>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</si>
  <si>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</si>
  <si>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</si>
  <si>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</si>
  <si>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</si>
  <si>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</si>
  <si>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</si>
  <si>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</si>
  <si>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</si>
  <si>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</si>
  <si>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</si>
  <si>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</si>
  <si>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</si>
  <si>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</si>
  <si>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</si>
  <si>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</si>
  <si>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</si>
  <si>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</si>
  <si>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</si>
  <si>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</si>
  <si>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</si>
  <si>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</si>
  <si>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</si>
  <si>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</si>
  <si>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</si>
  <si>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</si>
  <si>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</si>
  <si>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</si>
  <si>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</si>
  <si>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</si>
  <si>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</si>
  <si>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</si>
  <si>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</si>
  <si>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</si>
  <si>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</si>
  <si>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</si>
  <si>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</si>
  <si>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</si>
  <si>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</si>
  <si>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</si>
  <si>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</si>
  <si>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</si>
  <si>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</si>
  <si>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</si>
  <si>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</si>
  <si>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</si>
  <si>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</si>
  <si>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</si>
  <si>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</si>
  <si>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</si>
  <si>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</si>
  <si>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</si>
  <si>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</si>
  <si>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</si>
  <si>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</si>
  <si>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</si>
  <si>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</si>
  <si>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</si>
  <si>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</si>
  <si>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</si>
  <si>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</si>
  <si>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</si>
  <si>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</si>
  <si>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</si>
  <si>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</si>
  <si>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</si>
  <si>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</si>
  <si>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</si>
  <si>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</si>
  <si>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</si>
  <si>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</si>
  <si>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</si>
  <si>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</si>
  <si>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</si>
  <si>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</si>
  <si>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</si>
  <si>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</si>
  <si>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</si>
  <si>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</si>
  <si>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</si>
  <si>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</si>
  <si>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</si>
  <si>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</si>
  <si>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</si>
  <si>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</si>
  <si>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</si>
  <si>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</si>
  <si>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</si>
  <si>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</si>
  <si>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</si>
  <si>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</si>
  <si>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</si>
  <si>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</si>
  <si>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</si>
  <si>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</si>
  <si>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</si>
  <si>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</si>
  <si>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</si>
  <si>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</si>
  <si>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</si>
  <si>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</si>
  <si>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</si>
  <si>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</si>
  <si>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</si>
  <si>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</si>
  <si>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</si>
  <si>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</si>
  <si>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</si>
  <si>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</si>
  <si>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</si>
  <si>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</si>
  <si>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</si>
  <si>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</si>
  <si>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</si>
  <si>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</si>
  <si>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</si>
  <si>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</si>
  <si>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</si>
  <si>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</si>
  <si>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</si>
  <si>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</si>
  <si>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</si>
  <si>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</si>
  <si>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</si>
  <si>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</si>
  <si>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</si>
  <si>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</si>
  <si>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</si>
  <si>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</si>
  <si>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</si>
  <si>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</si>
  <si>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</si>
  <si>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</si>
  <si>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</si>
  <si>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</si>
  <si>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</si>
  <si>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</si>
  <si>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</si>
  <si>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</si>
  <si>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</si>
  <si>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</si>
  <si>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</si>
  <si>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</si>
  <si>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</si>
  <si>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</si>
  <si>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</si>
  <si>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</si>
  <si>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</si>
  <si>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</si>
  <si>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</si>
  <si>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</si>
  <si>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</si>
  <si>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</si>
  <si>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</si>
  <si>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</si>
  <si>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</si>
  <si>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</si>
  <si>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</si>
  <si>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</si>
  <si>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</si>
  <si>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</si>
  <si>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</si>
  <si>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</si>
  <si>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</si>
  <si>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</si>
  <si>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</si>
  <si>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</si>
  <si>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</si>
  <si>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</si>
  <si>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</si>
  <si>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</si>
  <si>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</si>
  <si>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</si>
  <si>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</si>
  <si>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</si>
  <si>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</si>
  <si>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</si>
  <si>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</si>
  <si>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</si>
  <si>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</si>
  <si>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</si>
  <si>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</si>
  <si>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</si>
  <si>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</si>
  <si>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</si>
  <si>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</si>
  <si>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</si>
  <si>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</si>
  <si>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</si>
  <si>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</si>
  <si>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</si>
  <si>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</si>
  <si>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</si>
  <si>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</si>
  <si>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</si>
  <si>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</si>
  <si>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</si>
  <si>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</si>
  <si>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</si>
  <si>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</si>
  <si>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</si>
  <si>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</si>
  <si>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</si>
  <si>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</si>
  <si>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</si>
  <si>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</si>
  <si>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</si>
  <si>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</si>
  <si>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</si>
  <si>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</si>
  <si>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</si>
  <si>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</si>
  <si>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</si>
  <si>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</si>
  <si>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</si>
  <si>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</si>
  <si>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</si>
  <si>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</si>
  <si>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</si>
  <si>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</si>
  <si>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</si>
  <si>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</si>
  <si>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</si>
  <si>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</si>
  <si>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</si>
  <si>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</si>
  <si>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</si>
  <si>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</si>
  <si>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</si>
  <si>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</si>
  <si>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</si>
  <si>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</si>
  <si>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</si>
  <si>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</si>
  <si>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</si>
  <si>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</si>
  <si>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</si>
  <si>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</si>
  <si>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</si>
  <si>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</si>
  <si>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</si>
  <si>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</si>
  <si>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</si>
  <si>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</si>
  <si>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</si>
  <si>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</si>
  <si>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</si>
  <si>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</si>
  <si>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</si>
  <si>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</si>
  <si>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</si>
  <si>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</si>
  <si>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</si>
  <si>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</si>
  <si>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</si>
  <si>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</si>
  <si>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</si>
  <si>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</si>
  <si>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</si>
  <si>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</si>
  <si>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</si>
  <si>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</si>
  <si>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</si>
  <si>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</si>
  <si>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</si>
  <si>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</si>
  <si>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</si>
  <si>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</si>
  <si>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</si>
  <si>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</si>
  <si>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</si>
  <si>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</si>
  <si>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</si>
  <si>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</si>
  <si>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</si>
  <si>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</si>
  <si>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</si>
  <si>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</si>
  <si>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</si>
  <si>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</si>
  <si>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</si>
  <si>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</si>
  <si>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</si>
  <si>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</si>
  <si>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</si>
  <si>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</si>
  <si>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</si>
  <si>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</si>
  <si>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</si>
  <si>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</si>
  <si>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</si>
  <si>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</si>
  <si>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</si>
  <si>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</si>
  <si>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</si>
  <si>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</si>
  <si>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</si>
  <si>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</si>
  <si>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</si>
  <si>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</si>
  <si>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</si>
  <si>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</si>
  <si>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</si>
  <si>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</si>
  <si>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</si>
  <si>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</si>
  <si>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</si>
  <si>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</si>
  <si>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</si>
  <si>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</si>
  <si>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</si>
  <si>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</si>
  <si>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</si>
  <si>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</si>
  <si>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</si>
  <si>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</si>
  <si>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</si>
  <si>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</si>
  <si>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</si>
  <si>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</si>
  <si>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</si>
  <si>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</si>
  <si>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</si>
  <si>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</si>
  <si>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</si>
  <si>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</si>
  <si>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</si>
  <si>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</si>
  <si>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</si>
  <si>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</si>
  <si>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</si>
  <si>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</si>
  <si>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</si>
  <si>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</si>
  <si>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</si>
  <si>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</si>
  <si>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</si>
  <si>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</si>
  <si>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</si>
  <si>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</si>
  <si>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</si>
  <si>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</si>
  <si>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</si>
  <si>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</si>
  <si>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</si>
  <si>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</si>
  <si>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</si>
  <si>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</si>
  <si>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</si>
  <si>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</si>
  <si>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</si>
  <si>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</si>
  <si>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</si>
  <si>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</si>
  <si>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</si>
  <si>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</si>
  <si>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</si>
  <si>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</si>
  <si>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</si>
  <si>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</si>
  <si>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</si>
  <si>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</si>
  <si>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</si>
  <si>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</si>
  <si>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</si>
  <si>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</si>
  <si>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</si>
  <si>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</si>
  <si>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</si>
  <si>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</si>
  <si>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</si>
  <si>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</si>
  <si>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</si>
  <si>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</si>
  <si>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</si>
  <si>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</si>
  <si>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</si>
  <si>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</si>
  <si>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</si>
  <si>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</si>
  <si>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</si>
  <si>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</si>
  <si>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</si>
  <si>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</si>
  <si>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</si>
  <si>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</si>
  <si>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</si>
  <si>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</si>
  <si>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</si>
  <si>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</si>
  <si>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</si>
  <si>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</si>
  <si>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</si>
  <si>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</si>
  <si>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</si>
  <si>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</si>
  <si>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</si>
  <si>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</si>
  <si>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</si>
  <si>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</si>
  <si>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</si>
  <si>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</si>
  <si>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</si>
  <si>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</si>
  <si>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</si>
  <si>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</si>
  <si>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</si>
  <si>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</si>
  <si>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</si>
  <si>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</si>
  <si>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</si>
  <si>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</si>
  <si>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</si>
  <si>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</si>
  <si>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</si>
  <si>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</si>
  <si>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</si>
  <si>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</si>
  <si>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</si>
  <si>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</si>
  <si>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</si>
  <si>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</si>
  <si>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</si>
  <si>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</si>
  <si>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</si>
  <si>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</si>
  <si>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</si>
  <si>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</si>
  <si>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</si>
  <si>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</si>
  <si>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</si>
  <si>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</si>
  <si>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</si>
  <si>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</si>
  <si>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</si>
  <si>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</si>
  <si>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</si>
  <si>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</si>
  <si>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</si>
  <si>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</si>
  <si>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</si>
  <si>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</si>
  <si>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</si>
  <si>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</si>
  <si>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</si>
  <si>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</si>
  <si>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</si>
  <si>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</si>
  <si>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</si>
  <si>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</si>
  <si>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</si>
  <si>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</si>
  <si>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</si>
  <si>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</si>
  <si>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</si>
  <si>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</si>
  <si>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</si>
  <si>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</si>
  <si>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</si>
  <si>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</si>
  <si>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</si>
  <si>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</si>
  <si>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</si>
  <si>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</si>
  <si>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</si>
  <si>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</si>
  <si>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</si>
  <si>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</si>
  <si>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</si>
  <si>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</si>
  <si>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</si>
  <si>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</si>
  <si>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</si>
  <si>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</si>
  <si>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</si>
  <si>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</si>
  <si>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</si>
  <si>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</si>
  <si>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</si>
  <si>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</si>
  <si>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</si>
  <si>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</si>
  <si>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</si>
  <si>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</si>
  <si>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</si>
  <si>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</si>
  <si>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</si>
  <si>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</si>
  <si>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</si>
  <si>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</si>
  <si>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</si>
  <si>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</si>
  <si>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</si>
  <si>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</si>
  <si>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</si>
  <si>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</si>
  <si>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</si>
  <si>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</si>
  <si>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</si>
  <si>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</si>
  <si>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</si>
  <si>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</si>
  <si>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</si>
  <si>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</si>
  <si>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</si>
  <si>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</si>
  <si>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</si>
  <si>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</si>
  <si>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</si>
  <si>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</si>
  <si>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</si>
  <si>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</si>
  <si>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</si>
  <si>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</si>
  <si>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</si>
  <si>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</si>
  <si>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</si>
  <si>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</si>
  <si>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</si>
  <si>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</si>
  <si>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</si>
  <si>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</si>
  <si>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</si>
  <si>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</si>
  <si>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</si>
  <si>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</si>
  <si>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</si>
  <si>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</si>
  <si>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</si>
  <si>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</si>
  <si>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</si>
  <si>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</si>
  <si>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</si>
  <si>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</si>
  <si>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</si>
  <si>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</si>
  <si>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</si>
  <si>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</si>
  <si>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</si>
  <si>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</si>
  <si>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</si>
  <si>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</si>
  <si>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</si>
  <si>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</si>
  <si>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</si>
  <si>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</si>
  <si>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</si>
  <si>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</si>
  <si>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</si>
  <si>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</si>
  <si>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</si>
  <si>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</si>
  <si>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</si>
  <si>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</si>
  <si>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</si>
  <si>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</si>
  <si>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</si>
  <si>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</si>
  <si>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</si>
  <si>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</si>
  <si>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</si>
  <si>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</si>
  <si>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</si>
  <si>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</si>
  <si>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</si>
  <si>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</si>
  <si>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</si>
  <si>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</si>
  <si>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</si>
  <si>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</si>
  <si>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</si>
  <si>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</si>
  <si>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</si>
  <si>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</si>
  <si>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</si>
  <si>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</si>
  <si>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</si>
  <si>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</si>
  <si>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</si>
  <si>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</si>
  <si>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</si>
  <si>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</si>
  <si>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</si>
  <si>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</si>
  <si>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</si>
  <si>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</si>
  <si>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</si>
  <si>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</si>
  <si>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</si>
  <si>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</si>
  <si>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</si>
  <si>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</si>
  <si>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</si>
  <si>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</si>
  <si>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</si>
  <si>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</si>
  <si>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</si>
  <si>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</si>
  <si>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</si>
  <si>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</si>
  <si>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</si>
  <si>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</si>
  <si>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</si>
  <si>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</si>
  <si>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</si>
  <si>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</si>
  <si>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</si>
  <si>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</si>
  <si>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</si>
  <si>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</si>
  <si>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</si>
  <si>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</si>
  <si>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</si>
  <si>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</si>
  <si>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</si>
  <si>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</si>
  <si>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</si>
  <si>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</si>
  <si>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</si>
  <si>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</si>
  <si>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</si>
  <si>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</si>
  <si>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</si>
  <si>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</si>
  <si>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</si>
  <si>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</si>
  <si>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</si>
  <si>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</si>
  <si>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</si>
  <si>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</si>
  <si>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</si>
  <si>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</si>
  <si>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</si>
  <si>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</si>
  <si>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</si>
  <si>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</si>
  <si>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</si>
  <si>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</si>
  <si>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</si>
  <si>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</si>
  <si>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</si>
  <si>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</si>
  <si>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</si>
  <si>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</si>
  <si>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</si>
  <si>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</si>
  <si>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</si>
  <si>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</si>
  <si>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</si>
  <si>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</si>
  <si>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</si>
  <si>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</si>
  <si>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</si>
  <si>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</si>
  <si>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</si>
  <si>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</si>
  <si>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</si>
  <si>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</si>
  <si>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</si>
  <si>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</si>
  <si>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</si>
  <si>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</si>
  <si>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</si>
  <si>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</si>
  <si>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</si>
  <si>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</si>
  <si>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</si>
  <si>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</si>
  <si>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</si>
  <si>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</si>
  <si>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</si>
  <si>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</si>
  <si>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</si>
  <si>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</si>
  <si>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</si>
  <si>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</si>
  <si>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</si>
  <si>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</si>
  <si>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</si>
  <si>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</si>
  <si>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</si>
  <si>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</si>
  <si>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</si>
  <si>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</si>
  <si>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</si>
  <si>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</si>
  <si>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</si>
  <si>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</si>
  <si>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</si>
  <si>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</si>
  <si>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</si>
  <si>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</si>
  <si>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</si>
  <si>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</si>
  <si>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</si>
  <si>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</si>
  <si>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</si>
  <si>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</si>
  <si>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</si>
  <si>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</si>
  <si>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</si>
  <si>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</si>
  <si>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</si>
  <si>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</si>
  <si>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</si>
  <si>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</si>
  <si>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</si>
  <si>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</si>
  <si>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</si>
  <si>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</si>
  <si>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</si>
  <si>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</si>
  <si>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</si>
  <si>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</si>
  <si>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</si>
  <si>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</si>
  <si>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</si>
  <si>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</si>
  <si>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</si>
  <si>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</si>
  <si>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</si>
  <si>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</si>
  <si>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</si>
  <si>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</si>
  <si>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</si>
  <si>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</si>
  <si>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</si>
  <si>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</si>
  <si>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</si>
  <si>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</si>
  <si>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</si>
  <si>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</si>
  <si>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</si>
  <si>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</si>
  <si>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</si>
  <si>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</si>
  <si>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</si>
  <si>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</si>
  <si>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</si>
  <si>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</si>
  <si>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</si>
  <si>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</si>
  <si>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</si>
  <si>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</si>
  <si>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</si>
  <si>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</si>
  <si>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</si>
  <si>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</si>
  <si>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</si>
  <si>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</si>
  <si>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</si>
  <si>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</si>
  <si>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</si>
  <si>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</si>
  <si>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</si>
  <si>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</si>
  <si>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</si>
  <si>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</si>
  <si>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</si>
  <si>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</si>
  <si>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</si>
  <si>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</si>
  <si>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</si>
  <si>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</si>
  <si>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</si>
  <si>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</si>
  <si>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</si>
  <si>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</si>
  <si>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</si>
  <si>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</si>
  <si>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</si>
  <si>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</si>
  <si>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</si>
  <si>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</si>
  <si>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</si>
  <si>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</si>
  <si>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</si>
  <si>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</si>
  <si>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</si>
  <si>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</si>
  <si>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</si>
  <si>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</si>
  <si>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</si>
  <si>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</si>
  <si>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</si>
  <si>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</si>
  <si>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</si>
  <si>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</si>
  <si>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</si>
  <si>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</si>
  <si>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</si>
  <si>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</si>
  <si>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</si>
  <si>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</si>
  <si>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</si>
  <si>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</si>
  <si>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</si>
  <si>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</si>
  <si>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</si>
  <si>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</si>
  <si>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</si>
  <si>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</si>
  <si>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</si>
  <si>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</si>
  <si>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</si>
  <si>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</si>
  <si>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</si>
  <si>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</si>
  <si>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</si>
  <si>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</si>
  <si>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</si>
  <si>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</si>
  <si>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</si>
  <si>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</si>
  <si>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</si>
  <si>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</si>
  <si>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</si>
  <si>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</si>
  <si>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</si>
  <si>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</si>
  <si>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</si>
  <si>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</si>
  <si>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</si>
  <si>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</si>
  <si>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</si>
  <si>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</si>
  <si>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</si>
  <si>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</si>
  <si>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</si>
  <si>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</si>
  <si>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</si>
  <si>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</si>
  <si>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</si>
  <si>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</si>
  <si>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</si>
  <si>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</si>
  <si>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</si>
  <si>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</si>
  <si>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</si>
  <si>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</si>
  <si>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</si>
  <si>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</si>
  <si>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</si>
  <si>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</si>
  <si>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</si>
  <si>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</si>
  <si>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</si>
  <si>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</si>
  <si>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</si>
  <si>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</si>
  <si>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</si>
  <si>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</si>
  <si>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</si>
  <si>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</si>
  <si>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</si>
  <si>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</si>
  <si>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</si>
  <si>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</si>
  <si>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</si>
  <si>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</si>
  <si>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</si>
  <si>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</si>
  <si>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</si>
  <si>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</si>
  <si>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</si>
  <si>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</si>
  <si>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</si>
  <si>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</si>
  <si>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</si>
  <si>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</si>
  <si>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</si>
  <si>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</si>
  <si>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</si>
  <si>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</si>
  <si>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</si>
  <si>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</si>
  <si>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</si>
  <si>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</si>
  <si>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</si>
  <si>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</si>
  <si>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</si>
  <si>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</si>
  <si>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</si>
  <si>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</si>
  <si>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</si>
  <si>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</si>
  <si>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</si>
  <si>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</si>
  <si>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</si>
  <si>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</si>
  <si>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</si>
  <si>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</si>
  <si>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</si>
  <si>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</si>
  <si>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</si>
  <si>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</si>
  <si>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</si>
  <si>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</si>
  <si>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</si>
  <si>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</si>
  <si>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</si>
  <si>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</si>
  <si>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</si>
  <si>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</si>
  <si>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</si>
  <si>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</si>
  <si>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</si>
  <si>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</si>
  <si>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</si>
  <si>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</si>
  <si>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</si>
  <si>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</si>
  <si>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</si>
  <si>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</si>
  <si>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</si>
  <si>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</si>
  <si>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</si>
  <si>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</si>
  <si>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</si>
  <si>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</si>
  <si>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</si>
  <si>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</si>
  <si>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</si>
  <si>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</si>
  <si>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</si>
  <si>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</si>
  <si>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</si>
  <si>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</si>
  <si>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</si>
  <si>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</si>
  <si>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</si>
  <si>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</si>
  <si>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</si>
  <si>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</si>
  <si>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</si>
  <si>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</si>
  <si>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</si>
  <si>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</si>
  <si>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</si>
  <si>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</si>
  <si>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</si>
  <si>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</si>
  <si>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</si>
  <si>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</si>
  <si>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</si>
  <si>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</si>
  <si>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</si>
  <si>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</si>
  <si>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</si>
  <si>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</si>
  <si>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</si>
  <si>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</si>
  <si>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</si>
  <si>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</si>
  <si>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</si>
  <si>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</si>
  <si>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</si>
  <si>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</si>
  <si>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</si>
  <si>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</si>
  <si>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</si>
  <si>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</si>
  <si>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</si>
  <si>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</si>
  <si>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</si>
  <si>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</si>
  <si>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</si>
  <si>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</si>
  <si>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</si>
  <si>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</si>
  <si>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</si>
  <si>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</si>
  <si>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</si>
  <si>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</si>
  <si>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</si>
  <si>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</si>
  <si>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</si>
  <si>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</si>
  <si>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</si>
  <si>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</si>
  <si>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</si>
  <si>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</si>
  <si>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</si>
  <si>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</si>
  <si>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</si>
  <si>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</si>
  <si>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</si>
  <si>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</si>
  <si>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</si>
  <si>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</si>
  <si>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</si>
  <si>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</si>
  <si>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</si>
  <si>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</si>
  <si>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</si>
  <si>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</si>
  <si>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</si>
  <si>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</si>
  <si>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</si>
  <si>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</si>
  <si>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</si>
  <si>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</si>
  <si>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</si>
  <si>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</si>
  <si>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</si>
  <si>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</si>
  <si>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</si>
  <si>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</si>
  <si>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</si>
  <si>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</si>
  <si>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</si>
  <si>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</si>
  <si>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</si>
  <si>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</si>
  <si>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</si>
  <si>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</si>
  <si>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</si>
  <si>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</si>
  <si>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</si>
  <si>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</si>
  <si>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</si>
  <si>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</si>
  <si>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</si>
  <si>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</si>
  <si>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</si>
  <si>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</si>
  <si>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</si>
  <si>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</si>
  <si>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</si>
  <si>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</si>
  <si>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</si>
  <si>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</si>
  <si>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</si>
  <si>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</si>
  <si>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</si>
  <si>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</si>
  <si>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</si>
  <si>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</si>
  <si>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</si>
  <si>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</si>
  <si>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</si>
  <si>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</si>
  <si>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</si>
  <si>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</si>
  <si>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</si>
  <si>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</si>
  <si>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</si>
  <si>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</si>
  <si>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</si>
  <si>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</si>
  <si>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</si>
  <si>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</si>
  <si>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</si>
  <si>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</si>
  <si>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</si>
  <si>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</si>
  <si>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</si>
  <si>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</si>
  <si>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</si>
  <si>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</si>
  <si>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</si>
  <si>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</si>
  <si>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</si>
  <si>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</si>
  <si>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</si>
  <si>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</si>
  <si>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</si>
  <si>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</si>
  <si>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</si>
  <si>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</si>
  <si>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</si>
  <si>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</si>
  <si>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</si>
  <si>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</si>
  <si>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</si>
  <si>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</si>
  <si>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</si>
  <si>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</si>
  <si>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</si>
  <si>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</si>
  <si>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</si>
  <si>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</si>
  <si>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</si>
  <si>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</si>
  <si>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</si>
  <si>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</si>
  <si>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</si>
  <si>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</si>
  <si>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</si>
  <si>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</si>
  <si>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</si>
  <si>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</si>
  <si>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</si>
  <si>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</si>
  <si>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</si>
  <si>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</si>
  <si>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</si>
  <si>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</si>
  <si>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</si>
  <si>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</si>
  <si>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</si>
  <si>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</si>
  <si>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</si>
  <si>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</si>
  <si>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</si>
  <si>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</si>
  <si>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</si>
  <si>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</si>
  <si>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</si>
  <si>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</si>
  <si>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</si>
  <si>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</si>
  <si>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</si>
  <si>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</si>
  <si>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</si>
  <si>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</si>
  <si>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</si>
  <si>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</si>
  <si>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</si>
  <si>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</si>
  <si>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</si>
  <si>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</si>
  <si>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</si>
  <si>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</si>
  <si>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</si>
  <si>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</si>
  <si>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</si>
  <si>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</si>
  <si>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</si>
  <si>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</si>
  <si>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</si>
  <si>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</si>
  <si>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</si>
  <si>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</si>
  <si>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</si>
  <si>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</si>
  <si>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</si>
  <si>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</si>
  <si>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</si>
  <si>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</si>
  <si>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</si>
  <si>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</si>
  <si>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</si>
  <si>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</si>
  <si>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</si>
  <si>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</si>
  <si>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</si>
  <si>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</si>
  <si>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</si>
  <si>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</si>
  <si>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</si>
  <si>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</si>
  <si>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</si>
  <si>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</si>
  <si>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</si>
  <si>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</si>
  <si>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</si>
  <si>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</si>
  <si>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</si>
  <si>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</si>
  <si>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</si>
  <si>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</si>
  <si>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</si>
  <si>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</si>
  <si>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</si>
  <si>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</si>
  <si>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</si>
  <si>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</si>
  <si>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</si>
  <si>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</si>
  <si>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</si>
  <si>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</si>
  <si>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</si>
  <si>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</si>
  <si>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</si>
  <si>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</si>
  <si>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</si>
  <si>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</si>
  <si>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</si>
  <si>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</si>
  <si>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</si>
  <si>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</si>
  <si>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</si>
  <si>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</si>
  <si>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</si>
  <si>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</si>
  <si>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</si>
  <si>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</si>
  <si>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</si>
  <si>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</si>
  <si>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</si>
  <si>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</si>
  <si>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</si>
  <si>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</si>
  <si>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</si>
  <si>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</si>
  <si>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</si>
  <si>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</si>
  <si>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</si>
  <si>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</si>
  <si>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</si>
  <si>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</si>
  <si>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</si>
  <si>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</si>
  <si>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</si>
  <si>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</si>
  <si>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</si>
  <si>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</si>
  <si>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</si>
  <si>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</si>
  <si>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</si>
  <si>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</si>
  <si>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</si>
  <si>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</si>
  <si>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</si>
  <si>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</si>
  <si>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</si>
  <si>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</si>
  <si>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</si>
  <si>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</si>
  <si>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</si>
  <si>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</si>
  <si>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</si>
  <si>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</si>
  <si>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</si>
  <si>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</si>
  <si>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</si>
  <si>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</si>
  <si>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</si>
  <si>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</si>
  <si>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</si>
  <si>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</si>
  <si>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</si>
  <si>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</si>
  <si>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</si>
  <si>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</si>
  <si>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</si>
  <si>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</si>
  <si>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</si>
  <si>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</si>
  <si>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</si>
  <si>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</si>
  <si>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</si>
  <si>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</si>
  <si>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</si>
  <si>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</si>
  <si>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</si>
  <si>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</si>
  <si>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</si>
  <si>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</si>
  <si>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</si>
  <si>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</si>
  <si>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</si>
  <si>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</si>
  <si>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</si>
  <si>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</si>
  <si>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</si>
  <si>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</si>
  <si>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</si>
  <si>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</si>
  <si>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</si>
  <si>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</si>
  <si>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</si>
  <si>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</si>
  <si>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</si>
  <si>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</si>
  <si>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</si>
  <si>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</si>
  <si>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</si>
  <si>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</si>
  <si>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</si>
  <si>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</si>
  <si>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</si>
  <si>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</si>
  <si>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</si>
  <si>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</si>
  <si>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</si>
  <si>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</si>
  <si>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</si>
  <si>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</si>
  <si>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</si>
  <si>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</si>
  <si>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</si>
  <si>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</si>
  <si>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</si>
  <si>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</si>
  <si>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</si>
  <si>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</si>
  <si>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</si>
  <si>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</si>
  <si>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</si>
  <si>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</si>
  <si>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</si>
  <si>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</si>
  <si>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</si>
  <si>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</si>
  <si>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</si>
  <si>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</si>
  <si>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</si>
  <si>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</si>
  <si>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</si>
  <si>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</si>
  <si>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</si>
  <si>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</si>
  <si>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</si>
  <si>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</si>
  <si>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</si>
  <si>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</si>
  <si>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</si>
  <si>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</si>
  <si>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</si>
  <si>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</si>
  <si>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</si>
  <si>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</si>
  <si>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</si>
  <si>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</si>
  <si>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</si>
  <si>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</si>
  <si>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</si>
  <si>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</si>
  <si>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</si>
  <si>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</si>
  <si>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</si>
  <si>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</si>
  <si>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</si>
  <si>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</si>
  <si>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</si>
  <si>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</si>
  <si>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</si>
  <si>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</si>
  <si>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</si>
  <si>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</si>
  <si>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</si>
  <si>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</si>
  <si>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</si>
  <si>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</si>
  <si>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</si>
  <si>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</si>
  <si>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</si>
  <si>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</si>
  <si>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</si>
  <si>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</si>
  <si>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</si>
  <si>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</si>
  <si>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</si>
  <si>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</si>
  <si>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</si>
  <si>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</si>
  <si>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</si>
  <si>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</si>
  <si>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</si>
  <si>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</si>
  <si>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</si>
  <si>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</si>
  <si>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</si>
  <si>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</si>
  <si>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</si>
  <si>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</si>
  <si>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</si>
  <si>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</si>
  <si>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</si>
  <si>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</si>
  <si>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</si>
  <si>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</si>
  <si>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</si>
  <si>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</si>
  <si>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</si>
  <si>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</si>
  <si>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</si>
  <si>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</si>
  <si>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</si>
  <si>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</si>
  <si>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</si>
  <si>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</si>
  <si>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</si>
  <si>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</si>
  <si>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</si>
  <si>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</si>
  <si>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</si>
  <si>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</si>
  <si>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</si>
  <si>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</si>
  <si>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</si>
  <si>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</si>
  <si>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</si>
  <si>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</si>
  <si>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</si>
  <si>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</si>
  <si>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</si>
  <si>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</si>
  <si>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</si>
  <si>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</si>
  <si>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</si>
  <si>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</si>
  <si>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</si>
  <si>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</si>
  <si>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</si>
  <si>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</si>
  <si>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</si>
  <si>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</si>
  <si>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</si>
  <si>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</si>
  <si>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</si>
  <si>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</si>
  <si>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</si>
  <si>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</si>
  <si>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</si>
  <si>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</si>
  <si>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</si>
  <si>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</si>
  <si>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</si>
  <si>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</si>
  <si>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</si>
  <si>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</si>
  <si>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</si>
  <si>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</si>
  <si>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</si>
  <si>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</si>
  <si>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</si>
  <si>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</si>
  <si>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</si>
  <si>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</si>
  <si>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</si>
  <si>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</si>
  <si>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</si>
  <si>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</si>
  <si>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</si>
  <si>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</si>
  <si>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</si>
  <si>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</si>
  <si>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</si>
  <si>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</si>
  <si>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</si>
  <si>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</si>
  <si>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</si>
  <si>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</si>
  <si>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</si>
  <si>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</si>
  <si>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</si>
  <si>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</si>
  <si>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</si>
  <si>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</si>
  <si>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</si>
  <si>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</si>
  <si>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</si>
  <si>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</si>
  <si>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</si>
  <si>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</si>
  <si>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</si>
  <si>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</si>
  <si>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</si>
  <si>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</si>
  <si>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</si>
  <si>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</si>
  <si>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</si>
  <si>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</si>
  <si>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</si>
  <si>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</si>
  <si>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</si>
  <si>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</si>
  <si>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</si>
  <si>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</si>
  <si>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</si>
  <si>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</si>
  <si>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</si>
  <si>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</si>
  <si>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</si>
  <si>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</si>
  <si>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</si>
  <si>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</si>
  <si>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</si>
  <si>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</si>
  <si>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</si>
  <si>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</si>
  <si>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</si>
  <si>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</si>
  <si>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</si>
  <si>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</si>
  <si>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</si>
  <si>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</si>
  <si>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</si>
  <si>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</si>
  <si>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</si>
  <si>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</si>
  <si>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</si>
  <si>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</si>
  <si>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</si>
  <si>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</si>
  <si>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</si>
  <si>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</si>
  <si>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</si>
  <si>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</si>
  <si>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</si>
  <si>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</si>
  <si>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</si>
  <si>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</si>
  <si>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</si>
  <si>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</si>
  <si>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</si>
  <si>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</si>
  <si>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</si>
  <si>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</si>
  <si>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</si>
  <si>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</si>
  <si>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</si>
  <si>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</si>
  <si>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</si>
  <si>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</si>
  <si>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</si>
  <si>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</si>
  <si>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</si>
  <si>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</si>
  <si>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</si>
  <si>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</si>
  <si>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</si>
  <si>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</si>
  <si>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</si>
  <si>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</si>
  <si>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</si>
  <si>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</si>
  <si>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</si>
  <si>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</si>
  <si>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</si>
  <si>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</si>
  <si>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</si>
  <si>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</si>
  <si>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</si>
  <si>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</si>
  <si>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</si>
  <si>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</si>
  <si>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</si>
  <si>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</si>
  <si>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</si>
  <si>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</si>
  <si>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</si>
  <si>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</si>
  <si>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</si>
  <si>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</si>
  <si>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</si>
  <si>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</si>
  <si>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</si>
  <si>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</si>
  <si>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</si>
  <si>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</si>
  <si>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</si>
  <si>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</si>
  <si>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</si>
  <si>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</si>
  <si>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</si>
  <si>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</si>
  <si>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</si>
  <si>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</si>
  <si>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</si>
  <si>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</si>
  <si>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</si>
  <si>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</si>
  <si>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</si>
  <si>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</si>
  <si>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</si>
  <si>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</si>
  <si>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</si>
  <si>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</si>
  <si>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</si>
  <si>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</si>
  <si>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</si>
  <si>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</si>
  <si>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</si>
  <si>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</si>
  <si>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</si>
  <si>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</si>
  <si>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</si>
  <si>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</si>
  <si>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</si>
  <si>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</si>
  <si>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</si>
  <si>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</si>
  <si>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</si>
  <si>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</si>
  <si>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</si>
  <si>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</si>
  <si>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</si>
  <si>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</si>
  <si>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</si>
  <si>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</si>
  <si>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</si>
  <si>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</si>
  <si>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</si>
  <si>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</si>
  <si>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</si>
  <si>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</si>
  <si>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</si>
  <si>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</si>
  <si>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</si>
  <si>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</si>
  <si>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</si>
  <si>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</si>
  <si>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</si>
  <si>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</si>
  <si>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</si>
  <si>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</si>
  <si>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</si>
  <si>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</si>
  <si>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</si>
  <si>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</si>
  <si>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</si>
  <si>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</si>
  <si>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</si>
  <si>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</si>
  <si>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</si>
  <si>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</si>
  <si>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</si>
  <si>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</si>
  <si>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</si>
  <si>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</si>
  <si>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</si>
  <si>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</si>
  <si>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</si>
  <si>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</si>
  <si>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</si>
  <si>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</si>
  <si>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</si>
  <si>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</si>
  <si>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</si>
  <si>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</si>
  <si>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</si>
  <si>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</si>
  <si>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</si>
  <si>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</si>
  <si>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</si>
  <si>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</si>
  <si>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</si>
  <si>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</si>
  <si>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</si>
  <si>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</si>
  <si>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</si>
  <si>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</si>
  <si>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</si>
  <si>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</si>
  <si>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</si>
  <si>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</si>
  <si>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</si>
  <si>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</si>
  <si>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</si>
  <si>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</si>
  <si>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</si>
  <si>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</si>
  <si>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</si>
  <si>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</si>
  <si>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</si>
  <si>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</si>
  <si>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</si>
  <si>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</si>
  <si>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</si>
  <si>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</si>
  <si>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</si>
  <si>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</si>
  <si>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</si>
  <si>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</si>
  <si>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</si>
  <si>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</si>
  <si>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</si>
  <si>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</si>
  <si>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</si>
  <si>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</si>
  <si>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</si>
  <si>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</si>
  <si>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</si>
  <si>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</si>
  <si>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</si>
  <si>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</si>
  <si>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</si>
  <si>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</si>
  <si>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</si>
  <si>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</si>
  <si>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</si>
  <si>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</si>
  <si>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</si>
  <si>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</si>
  <si>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</si>
  <si>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</si>
  <si>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</si>
  <si>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</si>
  <si>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</si>
  <si>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</si>
  <si>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</si>
  <si>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</si>
  <si>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</si>
  <si>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</si>
  <si>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</si>
  <si>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</si>
  <si>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</si>
  <si>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</si>
  <si>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</si>
  <si>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</si>
  <si>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</si>
  <si>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</si>
  <si>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</si>
  <si>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</si>
  <si>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</si>
  <si>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</si>
  <si>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</si>
  <si>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</si>
  <si>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</si>
  <si>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</si>
  <si>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</si>
  <si>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</si>
  <si>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</si>
  <si>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</si>
  <si>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</si>
  <si>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</si>
  <si>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</si>
  <si>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</si>
  <si>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</si>
  <si>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</si>
  <si>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</si>
  <si>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</si>
  <si>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</si>
  <si>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</si>
  <si>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</si>
  <si>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</si>
  <si>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</si>
  <si>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</si>
  <si>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</si>
  <si>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</si>
  <si>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</si>
  <si>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</si>
  <si>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</si>
  <si>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</si>
  <si>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</si>
  <si>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</si>
  <si>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</si>
  <si>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</si>
  <si>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</si>
  <si>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</si>
  <si>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</si>
  <si>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</si>
  <si>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</si>
  <si>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</si>
  <si>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</si>
  <si>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</si>
  <si>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</si>
  <si>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</si>
  <si>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</si>
  <si>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</si>
  <si>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</si>
  <si>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</si>
  <si>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</si>
  <si>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</si>
  <si>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</si>
  <si>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</si>
  <si>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</si>
  <si>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</si>
  <si>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</si>
  <si>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</si>
  <si>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</si>
  <si>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</si>
  <si>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</si>
  <si>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</si>
  <si>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</si>
  <si>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</si>
  <si>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</si>
  <si>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</si>
  <si>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</si>
  <si>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</si>
  <si>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</si>
  <si>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</si>
  <si>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</si>
  <si>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</si>
  <si>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</si>
  <si>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</si>
  <si>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</si>
  <si>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</si>
  <si>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</si>
  <si>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</si>
  <si>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</si>
  <si>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</si>
  <si>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</si>
  <si>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</si>
  <si>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</si>
  <si>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</si>
  <si>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</si>
  <si>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</si>
  <si>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</si>
  <si>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</si>
  <si>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</si>
  <si>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</si>
  <si>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</si>
  <si>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</si>
  <si>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</si>
  <si>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</si>
  <si>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</si>
  <si>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</si>
  <si>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</si>
  <si>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</si>
  <si>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</si>
  <si>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</si>
  <si>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</si>
  <si>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</si>
  <si>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</si>
  <si>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</si>
  <si>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</si>
  <si>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</si>
  <si>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</si>
  <si>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</si>
  <si>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</si>
  <si>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</si>
  <si>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</si>
  <si>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</si>
  <si>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</si>
  <si>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</si>
  <si>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</si>
  <si>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</si>
  <si>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</si>
  <si>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</si>
  <si>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</si>
  <si>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</si>
  <si>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</si>
  <si>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</si>
  <si>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</si>
  <si>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</si>
  <si>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</si>
  <si>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</si>
  <si>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</si>
  <si>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</si>
  <si>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</si>
  <si>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</si>
  <si>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</si>
  <si>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</si>
  <si>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</si>
  <si>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</si>
  <si>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</si>
  <si>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</si>
  <si>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</si>
  <si>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</si>
  <si>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</si>
  <si>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</si>
  <si>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</si>
  <si>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</si>
  <si>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</si>
  <si>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</si>
  <si>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</si>
  <si>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</si>
  <si>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</si>
  <si>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</si>
  <si>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</si>
  <si>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</si>
  <si>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</si>
  <si>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</si>
  <si>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</si>
  <si>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</si>
  <si>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</si>
  <si>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</si>
  <si>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</si>
  <si>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</si>
  <si>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</si>
  <si>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</si>
  <si>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</si>
  <si>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</si>
  <si>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</si>
  <si>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</si>
  <si>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</si>
  <si>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</si>
  <si>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</si>
  <si>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</si>
  <si>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</si>
  <si>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</si>
  <si>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</si>
  <si>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</si>
  <si>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</si>
  <si>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</si>
  <si>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</si>
  <si>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</si>
  <si>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</si>
  <si>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</si>
  <si>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</si>
  <si>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</si>
  <si>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</si>
  <si>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</si>
  <si>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</si>
  <si>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</si>
  <si>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</si>
  <si>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</si>
  <si>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</si>
  <si>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</si>
  <si>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</si>
  <si>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</si>
  <si>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</si>
  <si>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</si>
  <si>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</si>
  <si>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</si>
  <si>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</si>
  <si>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</si>
  <si>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</si>
  <si>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</si>
  <si>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</si>
  <si>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</si>
  <si>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</si>
  <si>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</si>
  <si>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</si>
  <si>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</si>
  <si>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</si>
  <si>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</si>
  <si>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</si>
  <si>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</si>
  <si>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</si>
  <si>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</si>
  <si>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</si>
  <si>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</si>
  <si>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</si>
  <si>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</si>
  <si>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</si>
  <si>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</si>
  <si>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</si>
  <si>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</si>
  <si>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</si>
  <si>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</si>
  <si>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</si>
  <si>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</si>
  <si>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</si>
  <si>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</si>
  <si>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</si>
  <si>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</si>
  <si>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</si>
  <si>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</si>
  <si>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</si>
  <si>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</si>
  <si>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</si>
  <si>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</si>
  <si>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</si>
  <si>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</si>
  <si>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</si>
  <si>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</si>
  <si>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</si>
  <si>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</si>
  <si>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</si>
  <si>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</si>
  <si>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</si>
  <si>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</si>
  <si>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</si>
  <si>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</si>
  <si>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</si>
  <si>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</si>
  <si>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</si>
  <si>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</si>
  <si>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</si>
  <si>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</si>
  <si>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</si>
  <si>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</si>
  <si>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</si>
  <si>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</si>
  <si>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</si>
  <si>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</si>
  <si>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</si>
  <si>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</si>
  <si>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</si>
  <si>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</si>
  <si>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</si>
  <si>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</si>
  <si>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</si>
  <si>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</si>
  <si>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</si>
  <si>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</si>
  <si>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</si>
  <si>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</si>
  <si>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</si>
  <si>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</si>
  <si>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</si>
  <si>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</si>
  <si>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</si>
  <si>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</si>
  <si>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</si>
  <si>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</si>
  <si>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</si>
  <si>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</si>
  <si>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</si>
  <si>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</si>
  <si>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</si>
  <si>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</si>
  <si>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</si>
  <si>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</si>
  <si>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</si>
  <si>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</si>
  <si>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</si>
  <si>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</si>
  <si>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</si>
  <si>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</si>
  <si>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</si>
  <si>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</si>
  <si>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</si>
  <si>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</si>
  <si>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</si>
  <si>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</si>
  <si>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</si>
  <si>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</si>
  <si>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</si>
  <si>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</si>
  <si>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</si>
  <si>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</si>
  <si>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</si>
  <si>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</si>
  <si>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</si>
  <si>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</si>
  <si>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</si>
  <si>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</si>
  <si>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</si>
  <si>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</si>
  <si>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</si>
  <si>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</si>
  <si>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</si>
  <si>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</si>
  <si>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</si>
  <si>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</si>
  <si>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</si>
  <si>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</si>
  <si>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</si>
  <si>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</si>
  <si>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</si>
  <si>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</si>
  <si>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</si>
  <si>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</si>
  <si>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</si>
  <si>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</si>
  <si>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</si>
  <si>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</si>
  <si>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</si>
  <si>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</si>
  <si>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</si>
  <si>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</si>
  <si>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</si>
  <si>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</si>
  <si>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</si>
  <si>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</si>
  <si>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</si>
  <si>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</si>
  <si>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</si>
  <si>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</si>
  <si>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</si>
  <si>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</si>
  <si>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</si>
  <si>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</si>
  <si>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</si>
  <si>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</si>
  <si>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</si>
  <si>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</si>
  <si>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</si>
  <si>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</si>
  <si>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</si>
  <si>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</si>
  <si>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</si>
  <si>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</si>
  <si>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</si>
  <si>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</si>
  <si>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</si>
  <si>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</si>
  <si>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</si>
  <si>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</si>
  <si>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</si>
  <si>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</si>
  <si>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</si>
  <si>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</si>
  <si>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</si>
  <si>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</si>
  <si>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</si>
  <si>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</si>
  <si>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</si>
  <si>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</si>
  <si>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</si>
  <si>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</si>
  <si>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</si>
  <si>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</si>
  <si>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</si>
  <si>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</si>
  <si>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</si>
  <si>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</si>
  <si>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</si>
  <si>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</si>
  <si>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</si>
  <si>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</si>
  <si>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</si>
  <si>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</si>
  <si>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</si>
  <si>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</si>
  <si>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</si>
  <si>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</si>
  <si>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</si>
  <si>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</si>
  <si>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</si>
  <si>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</si>
  <si>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</si>
  <si>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</si>
  <si>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</si>
  <si>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</si>
  <si>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</si>
  <si>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</si>
  <si>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</si>
  <si>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</si>
  <si>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</si>
  <si>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</si>
  <si>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</si>
  <si>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</si>
  <si>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</si>
  <si>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</si>
  <si>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</si>
  <si>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</si>
  <si>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</si>
  <si>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</si>
  <si>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</si>
  <si>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</si>
  <si>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</si>
  <si>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</si>
  <si>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</si>
  <si>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</si>
  <si>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</si>
  <si>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</si>
  <si>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</si>
  <si>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</si>
  <si>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</si>
  <si>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</si>
  <si>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</si>
  <si>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</si>
  <si>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</si>
  <si>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</si>
  <si>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</si>
  <si>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</si>
  <si>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</si>
  <si>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</si>
  <si>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</si>
  <si>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</si>
  <si>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</si>
  <si>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</si>
  <si>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</si>
  <si>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</si>
  <si>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</si>
  <si>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</si>
  <si>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</si>
  <si>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</si>
  <si>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</si>
  <si>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</si>
  <si>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</si>
  <si>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</si>
  <si>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</si>
  <si>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</si>
  <si>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</si>
  <si>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</si>
  <si>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</si>
  <si>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</si>
  <si>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</si>
  <si>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</si>
  <si>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</si>
  <si>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</si>
  <si>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</si>
  <si>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</si>
  <si>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</si>
  <si>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</si>
  <si>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</si>
  <si>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</si>
  <si>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</si>
  <si>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</si>
  <si>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</si>
  <si>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</si>
  <si>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</si>
  <si>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</si>
  <si>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</si>
  <si>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</si>
  <si>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</si>
  <si>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</si>
  <si>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</si>
  <si>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</si>
  <si>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</si>
  <si>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</si>
  <si>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</si>
  <si>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</si>
  <si>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</si>
  <si>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</si>
  <si>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</si>
  <si>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</si>
  <si>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</si>
  <si>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</si>
  <si>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</si>
  <si>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</si>
  <si>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</si>
  <si>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</si>
  <si>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</si>
  <si>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</si>
  <si>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</si>
  <si>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</si>
  <si>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</si>
  <si>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</si>
  <si>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</si>
  <si>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</si>
  <si>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</si>
  <si>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</si>
  <si>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</si>
  <si>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</si>
  <si>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</si>
  <si>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</si>
  <si>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</si>
  <si>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</si>
  <si>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</si>
  <si>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</si>
  <si>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</si>
  <si>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</si>
  <si>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</si>
  <si>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</si>
  <si>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</si>
  <si>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</si>
  <si>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</si>
  <si>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</si>
  <si>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</si>
  <si>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</si>
  <si>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</si>
  <si>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</si>
  <si>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</si>
  <si>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</si>
  <si>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</si>
  <si>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</si>
  <si>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</si>
  <si>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</si>
  <si>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</si>
  <si>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</si>
  <si>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</si>
  <si>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</si>
  <si>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</si>
  <si>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</si>
  <si>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</si>
  <si>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</si>
  <si>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</si>
  <si>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</si>
  <si>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</si>
  <si>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</si>
  <si>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</si>
  <si>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</si>
  <si>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</si>
  <si>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</si>
  <si>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</si>
  <si>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</si>
  <si>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</si>
  <si>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</si>
  <si>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</si>
  <si>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</si>
  <si>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</si>
  <si>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</si>
  <si>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</si>
  <si>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</si>
  <si>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</si>
  <si>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</si>
  <si>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</si>
  <si>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</si>
  <si>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</si>
  <si>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</si>
  <si>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</si>
  <si>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</si>
  <si>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</si>
  <si>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</si>
  <si>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</si>
  <si>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</si>
  <si>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</si>
  <si>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</si>
  <si>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</si>
  <si>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</si>
  <si>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</si>
  <si>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</si>
  <si>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</si>
  <si>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</si>
  <si>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</si>
  <si>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</si>
  <si>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</si>
  <si>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</si>
  <si>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</si>
  <si>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</si>
  <si>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</si>
  <si>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</si>
  <si>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</si>
  <si>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</si>
  <si>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</si>
  <si>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</si>
  <si>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</si>
  <si>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</si>
  <si>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</si>
  <si>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</si>
  <si>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</si>
  <si>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</si>
  <si>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</si>
  <si>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</si>
  <si>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</si>
  <si>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</si>
  <si>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</si>
  <si>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</si>
  <si>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</si>
  <si>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</si>
  <si>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</si>
  <si>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</si>
  <si>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</si>
  <si>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</si>
  <si>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</si>
  <si>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</si>
  <si>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</si>
  <si>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</si>
  <si>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</si>
  <si>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</si>
  <si>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</si>
  <si>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</si>
  <si>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</si>
  <si>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</si>
  <si>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</si>
  <si>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</si>
  <si>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</si>
  <si>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</si>
  <si>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</si>
  <si>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</si>
  <si>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</si>
  <si>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</si>
  <si>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</si>
  <si>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</si>
  <si>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</si>
  <si>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</si>
  <si>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</si>
  <si>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</si>
  <si>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</si>
  <si>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</si>
  <si>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</si>
  <si>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</si>
  <si>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</si>
  <si>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</si>
  <si>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</si>
  <si>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</si>
  <si>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</si>
  <si>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</si>
  <si>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</si>
  <si>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</si>
  <si>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</si>
  <si>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</si>
  <si>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</si>
  <si>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</si>
  <si>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</si>
  <si>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</si>
  <si>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</si>
  <si>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</si>
  <si>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</si>
  <si>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</si>
  <si>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</si>
  <si>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</si>
  <si>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</si>
  <si>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</si>
  <si>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</si>
  <si>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</si>
  <si>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</si>
  <si>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</si>
  <si>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</si>
  <si>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</si>
  <si>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</si>
  <si>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</si>
  <si>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</si>
  <si>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</si>
  <si>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</si>
  <si>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</si>
  <si>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</si>
  <si>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</si>
  <si>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</si>
  <si>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</si>
  <si>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</si>
  <si>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</si>
  <si>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</si>
  <si>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</si>
  <si>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</si>
  <si>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</si>
  <si>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</si>
  <si>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</si>
  <si>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</si>
  <si>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</si>
  <si>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</si>
  <si>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</si>
  <si>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</si>
  <si>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</si>
  <si>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</si>
  <si>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</si>
  <si>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</si>
  <si>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</si>
  <si>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</si>
  <si>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</si>
  <si>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</si>
  <si>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</si>
  <si>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</si>
  <si>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</si>
  <si>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</si>
  <si>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</si>
  <si>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</si>
  <si>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</si>
  <si>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</si>
  <si>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</si>
  <si>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</si>
  <si>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</si>
  <si>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</si>
  <si>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</si>
  <si>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</si>
  <si>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</si>
  <si>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</si>
  <si>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</si>
  <si>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</si>
  <si>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</si>
  <si>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</si>
  <si>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</si>
  <si>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</si>
  <si>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</si>
  <si>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</si>
  <si>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</si>
  <si>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</si>
  <si>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</si>
  <si>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</si>
  <si>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</si>
  <si>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</si>
  <si>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</si>
  <si>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</si>
  <si>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</si>
  <si>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</si>
  <si>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</si>
  <si>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</si>
  <si>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</si>
  <si>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</si>
  <si>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</si>
  <si>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</si>
  <si>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</si>
  <si>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</si>
  <si>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</si>
  <si>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</si>
  <si>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</si>
  <si>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</si>
  <si>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</si>
  <si>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</si>
  <si>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</si>
  <si>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</si>
  <si>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</si>
  <si>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</si>
  <si>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</si>
  <si>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</si>
  <si>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</si>
  <si>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</si>
  <si>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</si>
  <si>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</si>
  <si>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</si>
  <si>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</si>
  <si>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</si>
  <si>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</si>
  <si>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</si>
  <si>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</si>
  <si>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</si>
  <si>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</si>
  <si>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</si>
  <si>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</si>
  <si>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</si>
  <si>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</si>
  <si>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</si>
  <si>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</si>
  <si>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</si>
  <si>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</si>
  <si>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</si>
  <si>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</si>
  <si>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</si>
  <si>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</si>
  <si>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</si>
  <si>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</si>
  <si>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</si>
  <si>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</si>
  <si>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</si>
  <si>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</si>
  <si>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</si>
  <si>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</si>
  <si>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</si>
  <si>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</si>
  <si>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</si>
  <si>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</si>
  <si>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</si>
  <si>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</si>
  <si>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</si>
  <si>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</si>
  <si>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</si>
  <si>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</si>
  <si>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</si>
  <si>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</si>
  <si>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</si>
  <si>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</si>
  <si>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</si>
  <si>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</si>
  <si>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</si>
  <si>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</si>
  <si>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</si>
  <si>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</si>
  <si>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</si>
  <si>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</si>
  <si>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</si>
  <si>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</si>
  <si>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</si>
  <si>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</si>
  <si>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</si>
  <si>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</si>
  <si>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</si>
  <si>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</si>
  <si>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</si>
  <si>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</si>
  <si>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</si>
  <si>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</si>
  <si>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</si>
  <si>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</si>
  <si>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</si>
  <si>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</si>
  <si>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</si>
  <si>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</si>
  <si>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</si>
  <si>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</si>
  <si>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</si>
  <si>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</si>
  <si>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</si>
  <si>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</si>
  <si>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</si>
  <si>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</si>
  <si>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</si>
  <si>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</si>
  <si>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</si>
  <si>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</si>
  <si>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</si>
  <si>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</si>
  <si>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</si>
  <si>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</si>
  <si>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</si>
  <si>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</si>
  <si>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</si>
  <si>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</si>
  <si>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</si>
  <si>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</si>
  <si>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</si>
  <si>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</si>
  <si>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</si>
  <si>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</si>
  <si>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</si>
  <si>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</si>
  <si>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</si>
  <si>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</si>
  <si>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</si>
  <si>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</si>
  <si>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</si>
  <si>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</si>
  <si>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</si>
  <si>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</si>
  <si>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</si>
  <si>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</si>
  <si>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</si>
  <si>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</si>
  <si>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</si>
  <si>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</si>
  <si>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</si>
  <si>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</si>
  <si>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</si>
  <si>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</si>
  <si>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</si>
  <si>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</si>
  <si>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</si>
  <si>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</si>
  <si>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</si>
  <si>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</si>
  <si>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</si>
  <si>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</si>
  <si>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</si>
  <si>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</si>
  <si>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</si>
  <si>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</si>
  <si>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</si>
  <si>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</si>
  <si>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</si>
  <si>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</si>
  <si>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</si>
  <si>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</si>
  <si>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</si>
  <si>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</si>
  <si>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</si>
  <si>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</si>
  <si>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</si>
  <si>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</si>
  <si>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</si>
  <si>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</si>
  <si>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</si>
  <si>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</si>
  <si>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</si>
  <si>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</si>
  <si>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</si>
  <si>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</si>
  <si>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</si>
  <si>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</si>
  <si>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</si>
  <si>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</si>
  <si>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</si>
  <si>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</si>
  <si>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</si>
  <si>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</si>
  <si>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</si>
  <si>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</si>
  <si>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</si>
  <si>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</si>
  <si>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</si>
  <si>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</si>
  <si>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</si>
  <si>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</si>
  <si>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</si>
  <si>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</si>
  <si>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</si>
  <si>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</si>
  <si>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</si>
  <si>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</si>
  <si>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</si>
  <si>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</si>
  <si>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</si>
  <si>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</si>
  <si>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</si>
  <si>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</si>
  <si>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</si>
  <si>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</si>
  <si>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</si>
  <si>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</si>
  <si>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</si>
  <si>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</si>
  <si>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</si>
  <si>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</si>
  <si>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</si>
  <si>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</si>
  <si>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</si>
  <si>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</si>
  <si>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</si>
  <si>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</si>
  <si>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</si>
  <si>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</si>
  <si>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</si>
  <si>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</si>
  <si>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</si>
  <si>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</si>
  <si>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</si>
  <si>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</si>
  <si>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</si>
  <si>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</si>
  <si>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</si>
  <si>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</si>
  <si>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</si>
  <si>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</si>
  <si>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</si>
  <si>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</si>
  <si>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</si>
  <si>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</si>
  <si>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</si>
  <si>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</si>
  <si>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</si>
  <si>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</si>
  <si>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</si>
  <si>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</si>
  <si>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</si>
  <si>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</si>
  <si>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</si>
  <si>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</si>
  <si>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</si>
  <si>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</si>
  <si>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</si>
  <si>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</si>
  <si>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</si>
  <si>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</si>
  <si>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</si>
  <si>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</si>
  <si>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</si>
  <si>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</si>
  <si>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</si>
  <si>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</si>
  <si>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</si>
  <si>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</si>
  <si>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</si>
  <si>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</si>
  <si>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</si>
  <si>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</si>
  <si>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</si>
  <si>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</si>
  <si>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</si>
  <si>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</si>
  <si>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</si>
  <si>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</si>
  <si>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</si>
  <si>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</si>
  <si>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</si>
  <si>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</si>
  <si>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</si>
  <si>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</si>
  <si>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</si>
  <si>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</si>
  <si>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</si>
  <si>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</si>
  <si>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</si>
  <si>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</si>
  <si>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</si>
  <si>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</si>
  <si>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</si>
  <si>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</si>
  <si>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</si>
  <si>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</si>
  <si>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</si>
  <si>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</si>
  <si>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</si>
  <si>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</si>
  <si>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</si>
  <si>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</si>
  <si>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</si>
  <si>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</si>
  <si>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</si>
  <si>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</si>
  <si>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</si>
  <si>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</si>
  <si>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</si>
  <si>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</si>
  <si>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</si>
  <si>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</si>
  <si>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</si>
  <si>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</si>
  <si>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</si>
  <si>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</si>
  <si>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</si>
  <si>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</si>
  <si>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</si>
  <si>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</si>
  <si>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</si>
  <si>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</si>
  <si>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</si>
  <si>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</si>
  <si>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</si>
  <si>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</si>
  <si>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</si>
  <si>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</si>
  <si>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</si>
  <si>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</si>
  <si>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</si>
  <si>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</si>
  <si>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</si>
  <si>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</si>
  <si>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</si>
  <si>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</si>
  <si>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</si>
  <si>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</si>
  <si>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</si>
  <si>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</si>
  <si>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</si>
  <si>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</si>
  <si>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</si>
  <si>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</si>
  <si>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</si>
  <si>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</si>
  <si>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</si>
  <si>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</si>
  <si>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</si>
  <si>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</si>
  <si>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</si>
  <si>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</si>
  <si>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</si>
  <si>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</si>
  <si>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</si>
  <si>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</si>
  <si>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</si>
  <si>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</si>
  <si>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</si>
  <si>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</si>
  <si>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</si>
  <si>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</si>
  <si>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</si>
  <si>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</si>
  <si>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</si>
  <si>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</si>
  <si>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</si>
  <si>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</si>
  <si>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</si>
  <si>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</si>
  <si>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</si>
  <si>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</si>
  <si>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</si>
  <si>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</si>
  <si>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</si>
  <si>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</si>
  <si>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</si>
  <si>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</si>
  <si>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</si>
  <si>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</si>
  <si>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</si>
  <si>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</si>
  <si>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</si>
  <si>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</si>
  <si>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</si>
  <si>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</si>
  <si>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</si>
  <si>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</si>
  <si>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</si>
  <si>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</si>
  <si>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</si>
  <si>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</si>
  <si>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</si>
  <si>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</si>
  <si>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</si>
  <si>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</si>
  <si>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</si>
  <si>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</si>
  <si>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</si>
  <si>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</si>
  <si>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</si>
  <si>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</si>
  <si>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</si>
  <si>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</si>
  <si>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</si>
  <si>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</si>
  <si>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</si>
  <si>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</si>
  <si>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</si>
  <si>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</si>
  <si>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</si>
  <si>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</si>
  <si>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</si>
  <si>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</si>
  <si>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</si>
  <si>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</si>
  <si>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</si>
  <si>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</si>
  <si>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</si>
  <si>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</si>
  <si>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</si>
  <si>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</si>
  <si>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</si>
  <si>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</si>
  <si>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</si>
  <si>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</si>
  <si>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</si>
  <si>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</si>
  <si>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</si>
  <si>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</si>
  <si>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</si>
  <si>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</si>
  <si>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</si>
  <si>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</si>
  <si>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</si>
  <si>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</si>
  <si>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</si>
  <si>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</si>
  <si>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</si>
  <si>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</si>
  <si>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</si>
  <si>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</si>
  <si>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</si>
  <si>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</si>
  <si>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</si>
  <si>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</si>
  <si>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</si>
  <si>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</si>
  <si>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</si>
  <si>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</si>
  <si>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</si>
  <si>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</si>
  <si>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</si>
  <si>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</si>
  <si>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</si>
  <si>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</si>
  <si>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</si>
  <si>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</si>
  <si>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</si>
  <si>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</si>
  <si>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</si>
  <si>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</si>
  <si>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</si>
  <si>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</si>
  <si>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</si>
  <si>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</si>
  <si>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</si>
  <si>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</si>
  <si>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</si>
  <si>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</si>
  <si>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</si>
  <si>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</si>
  <si>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</si>
  <si>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</si>
  <si>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</si>
  <si>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</si>
  <si>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</si>
  <si>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</si>
  <si>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</si>
  <si>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</si>
  <si>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</si>
  <si>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</si>
  <si>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</si>
  <si>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</si>
  <si>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</si>
  <si>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</si>
  <si>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</si>
  <si>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</si>
  <si>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</si>
  <si>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</si>
  <si>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</si>
  <si>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</si>
  <si>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</si>
  <si>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</si>
  <si>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</si>
  <si>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</si>
  <si>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</si>
  <si>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</si>
  <si>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</si>
  <si>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</si>
  <si>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</si>
  <si>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</si>
  <si>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</si>
  <si>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</si>
  <si>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</si>
  <si>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</si>
  <si>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</si>
  <si>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</si>
  <si>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</si>
  <si>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</si>
  <si>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</si>
  <si>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</si>
  <si>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</si>
  <si>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</si>
  <si>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</si>
  <si>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</si>
  <si>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</si>
  <si>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</si>
  <si>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</si>
  <si>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</si>
  <si>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</si>
  <si>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</si>
  <si>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</si>
  <si>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</si>
  <si>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</si>
  <si>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</si>
  <si>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</si>
  <si>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</si>
  <si>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</si>
  <si>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</si>
  <si>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</si>
  <si>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</si>
  <si>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</si>
  <si>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</si>
  <si>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</si>
  <si>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</si>
  <si>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</si>
  <si>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</si>
  <si>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</si>
  <si>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</si>
  <si>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</si>
  <si>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</si>
  <si>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</si>
  <si>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</si>
  <si>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</si>
  <si>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</si>
  <si>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</si>
  <si>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</si>
  <si>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</si>
  <si>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</si>
  <si>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</si>
  <si>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</si>
  <si>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</si>
  <si>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</si>
  <si>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</si>
  <si>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</si>
  <si>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</si>
  <si>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</si>
  <si>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</si>
  <si>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</si>
  <si>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</si>
  <si>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</si>
  <si>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</si>
  <si>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</si>
  <si>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</si>
  <si>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</si>
  <si>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</si>
  <si>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</si>
  <si>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</si>
  <si>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</si>
  <si>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</si>
  <si>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</si>
  <si>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</si>
  <si>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</si>
  <si>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</si>
  <si>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</si>
  <si>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</si>
  <si>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</si>
  <si>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</si>
  <si>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</si>
  <si>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</si>
  <si>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</si>
  <si>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</si>
  <si>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</si>
  <si>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</si>
  <si>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</si>
  <si>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</si>
  <si>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</si>
  <si>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</si>
  <si>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</si>
  <si>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</si>
  <si>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</si>
  <si>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</si>
  <si>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</si>
  <si>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</si>
  <si>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</si>
  <si>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</si>
  <si>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</si>
  <si>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</si>
  <si>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</si>
  <si>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</si>
  <si>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</si>
  <si>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</si>
  <si>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</si>
  <si>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</si>
  <si>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</si>
  <si>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</si>
  <si>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</si>
  <si>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</si>
  <si>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</si>
  <si>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</si>
  <si>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</si>
  <si>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</si>
  <si>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</si>
  <si>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</si>
  <si>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</si>
  <si>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</si>
  <si>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</si>
  <si>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</si>
  <si>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</si>
  <si>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</si>
  <si>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</si>
  <si>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</si>
  <si>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</si>
  <si>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</si>
  <si>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</si>
  <si>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</si>
  <si>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</si>
  <si>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</si>
  <si>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</si>
  <si>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</si>
  <si>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</si>
  <si>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</si>
  <si>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</si>
  <si>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</si>
  <si>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</si>
  <si>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</si>
  <si>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</si>
  <si>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</si>
  <si>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</si>
  <si>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</si>
  <si>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</si>
  <si>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</si>
  <si>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</si>
  <si>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</si>
  <si>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</si>
  <si>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</si>
  <si>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</si>
  <si>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</si>
  <si>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</si>
  <si>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</si>
  <si>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</si>
  <si>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</si>
  <si>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</si>
  <si>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</si>
  <si>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</si>
  <si>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</si>
  <si>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</si>
  <si>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</si>
  <si>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</si>
  <si>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</si>
  <si>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</si>
  <si>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</si>
  <si>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</si>
  <si>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</si>
  <si>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</si>
  <si>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</si>
  <si>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</si>
  <si>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</si>
  <si>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</si>
  <si>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</si>
  <si>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</si>
  <si>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</si>
  <si>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</si>
  <si>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</si>
  <si>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</si>
  <si>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</si>
  <si>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</si>
  <si>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</si>
  <si>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</si>
  <si>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</si>
  <si>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</si>
  <si>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</si>
  <si>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</si>
  <si>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</si>
  <si>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</si>
  <si>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</si>
  <si>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</si>
  <si>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</si>
  <si>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</si>
  <si>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</si>
  <si>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</si>
  <si>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</si>
  <si>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</si>
  <si>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</si>
  <si>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</si>
  <si>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</si>
  <si>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</si>
  <si>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</si>
  <si>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</si>
  <si>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</si>
  <si>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</si>
  <si>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</si>
  <si>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</si>
  <si>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</si>
  <si>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</si>
  <si>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</si>
  <si>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</si>
  <si>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</si>
  <si>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</si>
  <si>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</si>
  <si>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</si>
  <si>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</si>
  <si>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</si>
  <si>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</si>
  <si>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</si>
  <si>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</si>
  <si>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</si>
  <si>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</si>
  <si>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</si>
  <si>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</si>
  <si>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</si>
  <si>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</si>
  <si>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</si>
  <si>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</si>
  <si>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</si>
  <si>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</si>
  <si>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</si>
  <si>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</si>
  <si>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</si>
  <si>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</si>
  <si>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</si>
  <si>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</si>
  <si>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</si>
  <si>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</si>
  <si>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</si>
  <si>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</si>
  <si>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</si>
  <si>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</si>
  <si>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</si>
  <si>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</si>
  <si>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</si>
  <si>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</si>
  <si>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</si>
  <si>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</si>
  <si>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</si>
  <si>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</si>
  <si>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</si>
  <si>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</si>
  <si>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</si>
  <si>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</si>
  <si>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</si>
  <si>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</si>
  <si>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</si>
  <si>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</si>
  <si>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</si>
  <si>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</si>
  <si>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</si>
  <si>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</si>
  <si>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</si>
  <si>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</si>
  <si>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</si>
  <si>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</si>
  <si>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</si>
  <si>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</si>
  <si>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</si>
  <si>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</si>
  <si>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</si>
  <si>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</si>
  <si>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</si>
  <si>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</si>
  <si>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</si>
  <si>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</si>
  <si>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</si>
  <si>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</si>
  <si>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</si>
  <si>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</si>
  <si>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</si>
  <si>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</si>
  <si>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</si>
  <si>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</si>
  <si>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</si>
  <si>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</si>
  <si>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</si>
  <si>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</si>
  <si>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</si>
  <si>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</si>
  <si>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</si>
  <si>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</si>
  <si>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</si>
  <si>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</si>
  <si>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</si>
  <si>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</si>
  <si>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</si>
  <si>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</si>
  <si>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</si>
  <si>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</si>
  <si>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</si>
  <si>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</si>
  <si>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</si>
  <si>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</si>
  <si>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</si>
  <si>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</si>
  <si>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</si>
  <si>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</si>
  <si>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</si>
  <si>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</si>
  <si>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</si>
  <si>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</si>
  <si>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</si>
  <si>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</si>
  <si>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</si>
  <si>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</si>
  <si>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</si>
  <si>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</si>
  <si>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</si>
  <si>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</si>
  <si>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</si>
  <si>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</si>
  <si>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</si>
  <si>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</si>
  <si>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</si>
  <si>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</si>
  <si>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</si>
  <si>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</si>
  <si>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</si>
  <si>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</si>
  <si>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</si>
  <si>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</si>
  <si>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</si>
  <si>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</si>
  <si>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</si>
  <si>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</si>
  <si>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</si>
  <si>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</si>
  <si>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</si>
  <si>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</si>
  <si>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</si>
  <si>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</si>
  <si>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</si>
  <si>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</si>
  <si>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</si>
  <si>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</si>
  <si>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</si>
  <si>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</si>
  <si>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</si>
  <si>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</si>
  <si>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</si>
  <si>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</si>
  <si>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</si>
  <si>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</si>
  <si>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</si>
  <si>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</si>
  <si>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</si>
  <si>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</si>
  <si>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</si>
  <si>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</si>
  <si>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</si>
  <si>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</si>
  <si>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</si>
  <si>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</si>
  <si>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</si>
  <si>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</si>
  <si>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</si>
  <si>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</si>
  <si>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</si>
  <si>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</si>
  <si>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</si>
  <si>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</si>
  <si>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</si>
  <si>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</si>
  <si>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</si>
  <si>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</si>
  <si>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</si>
  <si>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</si>
  <si>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</si>
  <si>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</si>
  <si>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</si>
  <si>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</si>
  <si>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</si>
  <si>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</si>
  <si>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</si>
  <si>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</si>
  <si>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</si>
  <si>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</si>
  <si>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</si>
  <si>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</si>
  <si>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</si>
  <si>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</si>
  <si>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</si>
  <si>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</si>
  <si>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</si>
  <si>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</si>
  <si>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</si>
  <si>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</si>
  <si>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</si>
  <si>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</si>
  <si>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</si>
  <si>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</si>
  <si>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</si>
  <si>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</si>
  <si>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</si>
  <si>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</si>
  <si>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</si>
  <si>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</si>
  <si>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</si>
  <si>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</si>
  <si>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</si>
  <si>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</si>
  <si>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</si>
  <si>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</si>
  <si>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</si>
  <si>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</si>
  <si>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</si>
  <si>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</si>
  <si>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</si>
  <si>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</si>
  <si>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</si>
  <si>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</si>
  <si>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</si>
  <si>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</si>
  <si>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</si>
  <si>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</si>
  <si>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</si>
  <si>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</si>
  <si>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</si>
  <si>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</si>
  <si>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</si>
  <si>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</si>
  <si>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</si>
  <si>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</si>
  <si>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</si>
  <si>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</si>
  <si>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</si>
  <si>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</si>
  <si>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</si>
  <si>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</si>
  <si>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</si>
  <si>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</si>
  <si>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</si>
  <si>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</si>
  <si>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</si>
  <si>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</si>
  <si>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</si>
  <si>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</si>
  <si>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</si>
  <si>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</si>
  <si>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</si>
  <si>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</si>
  <si>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</si>
  <si>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</si>
  <si>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</si>
  <si>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</si>
  <si>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</si>
  <si>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</si>
  <si>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</si>
  <si>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</si>
  <si>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</si>
  <si>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</si>
  <si>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</si>
  <si>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</si>
  <si>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</si>
  <si>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</si>
  <si>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</si>
  <si>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</si>
  <si>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</si>
  <si>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</si>
  <si>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</si>
  <si>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</si>
  <si>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</si>
  <si>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</si>
  <si>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</si>
  <si>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</si>
  <si>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</si>
  <si>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</si>
  <si>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</si>
  <si>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</si>
  <si>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</si>
  <si>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</si>
  <si>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</si>
  <si>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</si>
  <si>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</si>
  <si>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</si>
  <si>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</si>
  <si>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</si>
  <si>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</si>
  <si>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</si>
  <si>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</si>
  <si>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</si>
  <si>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</si>
  <si>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</si>
  <si>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</si>
  <si>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</si>
  <si>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</si>
  <si>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</si>
  <si>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</si>
  <si>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</si>
  <si>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</si>
  <si>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</si>
  <si>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</si>
  <si>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</si>
  <si>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</si>
  <si>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</si>
  <si>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</si>
  <si>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</si>
  <si>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</si>
  <si>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</si>
  <si>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</si>
  <si>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</si>
  <si>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</si>
  <si>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</si>
  <si>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</si>
  <si>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</si>
  <si>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</si>
  <si>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</si>
  <si>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</si>
  <si>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</si>
  <si>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</si>
  <si>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</si>
  <si>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</si>
  <si>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</si>
  <si>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</si>
  <si>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</si>
  <si>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</si>
  <si>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</si>
  <si>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</si>
  <si>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</si>
  <si>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</si>
  <si>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</si>
  <si>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</si>
  <si>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</si>
  <si>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</si>
  <si>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</si>
  <si>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</si>
  <si>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</si>
  <si>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</si>
  <si>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</si>
  <si>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</si>
  <si>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</si>
  <si>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</si>
  <si>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</si>
  <si>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</si>
  <si>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</si>
  <si>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</si>
  <si>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</si>
  <si>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</si>
  <si>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</si>
  <si>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</si>
  <si>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</si>
  <si>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</si>
  <si>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</si>
  <si>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</si>
  <si>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</si>
  <si>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</si>
  <si>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</si>
  <si>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</si>
  <si>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</si>
  <si>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</si>
  <si>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</si>
  <si>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</si>
  <si>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</si>
  <si>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</si>
  <si>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</si>
  <si>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</si>
  <si>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</si>
  <si>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</si>
  <si>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</si>
  <si>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</si>
  <si>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</si>
  <si>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</si>
  <si>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</si>
  <si>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</si>
  <si>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</si>
  <si>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</si>
  <si>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</si>
  <si>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</si>
  <si>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</si>
  <si>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</si>
  <si>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</si>
  <si>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</si>
  <si>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</si>
  <si>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</si>
  <si>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</si>
  <si>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</si>
  <si>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</si>
  <si>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</si>
  <si>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</si>
  <si>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</si>
  <si>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</si>
  <si>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</si>
  <si>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</si>
  <si>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</si>
  <si>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</si>
  <si>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</si>
  <si>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</si>
  <si>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</si>
  <si>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</si>
  <si>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</si>
  <si>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</si>
  <si>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</si>
  <si>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</si>
  <si>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</si>
  <si>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</si>
  <si>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</si>
  <si>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</si>
  <si>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</si>
  <si>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</si>
  <si>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</si>
  <si>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</si>
  <si>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</si>
  <si>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</si>
  <si>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</si>
  <si>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</si>
  <si>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</si>
  <si>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</si>
  <si>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</si>
  <si>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</si>
  <si>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</si>
  <si>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</si>
  <si>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</si>
  <si>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</si>
  <si>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</si>
  <si>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</si>
  <si>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</si>
  <si>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</si>
  <si>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</si>
  <si>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</si>
  <si>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</si>
  <si>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</si>
  <si>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</si>
  <si>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</si>
  <si>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</si>
  <si>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</si>
  <si>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</si>
  <si>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</si>
  <si>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</si>
  <si>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</si>
  <si>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</si>
  <si>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</si>
  <si>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</si>
  <si>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</si>
  <si>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</si>
  <si>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</si>
  <si>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</si>
  <si>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</si>
  <si>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</si>
  <si>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</si>
  <si>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</si>
  <si>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</si>
  <si>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</si>
  <si>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</si>
  <si>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</si>
  <si>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</si>
  <si>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</si>
  <si>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</si>
  <si>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</si>
  <si>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</si>
  <si>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</si>
  <si>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</si>
  <si>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</si>
  <si>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</si>
  <si>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</si>
  <si>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</si>
  <si>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</si>
  <si>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</si>
  <si>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</si>
  <si>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</si>
  <si>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</si>
  <si>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</si>
  <si>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</si>
  <si>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</si>
  <si>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</si>
  <si>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</si>
  <si>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</si>
  <si>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</si>
  <si>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</si>
  <si>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</si>
  <si>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</si>
  <si>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</si>
  <si>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</si>
  <si>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</si>
  <si>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</si>
  <si>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</si>
  <si>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</si>
  <si>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</si>
  <si>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</si>
  <si>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</si>
  <si>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</si>
  <si>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</si>
  <si>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</si>
  <si>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</si>
  <si>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</si>
  <si>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</si>
  <si>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</si>
  <si>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</si>
  <si>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</si>
  <si>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</si>
  <si>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</si>
  <si>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</si>
  <si>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</si>
  <si>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</si>
  <si>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</si>
  <si>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</si>
  <si>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</si>
  <si>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</si>
  <si>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</si>
  <si>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</si>
  <si>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</si>
  <si>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</si>
  <si>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</si>
  <si>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</si>
  <si>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</si>
  <si>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</si>
  <si>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</si>
  <si>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</si>
  <si>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</si>
  <si>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</si>
  <si>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</si>
  <si>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</si>
  <si>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</si>
  <si>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</si>
  <si>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</si>
  <si>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</si>
  <si>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</si>
  <si>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</si>
  <si>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</si>
  <si>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</si>
  <si>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</si>
  <si>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</si>
  <si>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</si>
  <si>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</si>
  <si>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</si>
  <si>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</si>
  <si>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</si>
  <si>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</si>
  <si>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</si>
  <si>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</si>
  <si>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</si>
  <si>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</si>
  <si>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</si>
  <si>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</si>
  <si>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</si>
  <si>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</si>
  <si>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</si>
  <si>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</si>
  <si>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</si>
  <si>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</si>
  <si>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</si>
  <si>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</si>
  <si>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</si>
  <si>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</si>
  <si>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</si>
  <si>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</si>
  <si>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</si>
  <si>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</si>
  <si>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</si>
  <si>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</si>
  <si>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</si>
  <si>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</si>
  <si>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</si>
  <si>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</si>
  <si>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</si>
  <si>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</si>
  <si>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</si>
  <si>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</si>
  <si>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</si>
  <si>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</si>
  <si>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</si>
  <si>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</si>
  <si>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</si>
  <si>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</si>
  <si>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</si>
  <si>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</si>
  <si>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</si>
  <si>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</si>
  <si>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</si>
  <si>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</si>
  <si>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</si>
  <si>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</si>
  <si>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</si>
  <si>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</si>
  <si>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</si>
  <si>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</si>
  <si>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</si>
  <si>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</si>
  <si>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</si>
  <si>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</si>
  <si>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</si>
  <si>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</si>
  <si>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</si>
  <si>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</si>
  <si>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</si>
  <si>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</si>
  <si>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</si>
  <si>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</si>
  <si>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</si>
  <si>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</si>
  <si>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</si>
  <si>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</si>
  <si>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</si>
  <si>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</si>
  <si>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</si>
  <si>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</si>
  <si>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</si>
  <si>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</si>
  <si>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</si>
  <si>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</si>
  <si>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</si>
  <si>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</si>
  <si>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</si>
  <si>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</si>
  <si>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</si>
  <si>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</si>
  <si>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</si>
  <si>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</si>
  <si>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</si>
  <si>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</si>
  <si>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</si>
  <si>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</si>
  <si>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</si>
  <si>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</si>
  <si>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</si>
  <si>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</si>
  <si>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</si>
  <si>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</si>
  <si>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</si>
  <si>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</si>
  <si>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</si>
  <si>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</si>
  <si>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</si>
  <si>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</si>
  <si>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</si>
  <si>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</si>
  <si>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</si>
  <si>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</si>
  <si>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</si>
  <si>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</si>
  <si>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</si>
  <si>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</si>
  <si>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</si>
  <si>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</si>
  <si>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</si>
  <si>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</si>
  <si>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</si>
  <si>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</si>
  <si>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</si>
  <si>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</si>
  <si>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</si>
  <si>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</si>
  <si>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</si>
  <si>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</si>
  <si>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</si>
  <si>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</si>
  <si>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</si>
  <si>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</si>
  <si>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</si>
  <si>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</si>
  <si>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</si>
  <si>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</si>
  <si>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</si>
  <si>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</si>
  <si>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</si>
  <si>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</si>
  <si>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</si>
  <si>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</si>
  <si>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</si>
  <si>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</si>
  <si>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</si>
  <si>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</si>
  <si>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</si>
  <si>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</si>
  <si>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</si>
  <si>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</si>
  <si>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</si>
  <si>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</si>
  <si>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</si>
  <si>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</si>
  <si>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</si>
  <si>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</si>
  <si>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</si>
  <si>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</si>
  <si>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</si>
  <si>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</si>
  <si>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</si>
  <si>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</si>
  <si>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</si>
  <si>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</si>
  <si>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</si>
  <si>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</si>
  <si>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</si>
  <si>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</si>
  <si>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</si>
  <si>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</si>
  <si>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</si>
  <si>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</si>
  <si>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</si>
  <si>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</si>
  <si>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</si>
  <si>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</si>
  <si>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</si>
  <si>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</si>
  <si>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</si>
  <si>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</si>
  <si>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</si>
  <si>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</si>
  <si>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</si>
  <si>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</si>
  <si>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</si>
  <si>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</si>
  <si>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</si>
  <si>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</si>
  <si>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</si>
  <si>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</si>
  <si>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</si>
  <si>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</si>
  <si>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</si>
  <si>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</si>
  <si>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</si>
  <si>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</si>
  <si>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</si>
  <si>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</si>
  <si>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</si>
  <si>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</si>
  <si>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</si>
  <si>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</si>
  <si>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</si>
  <si>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</si>
  <si>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</si>
  <si>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</si>
  <si>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</si>
  <si>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</si>
  <si>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</si>
  <si>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</si>
  <si>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</si>
  <si>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</si>
  <si>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</si>
  <si>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</si>
  <si>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</si>
  <si>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</si>
  <si>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</si>
  <si>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</si>
  <si>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</si>
  <si>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</si>
  <si>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</si>
  <si>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</si>
  <si>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</si>
  <si>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</si>
  <si>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</si>
  <si>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</si>
  <si>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</si>
  <si>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</si>
  <si>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</si>
  <si>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</si>
  <si>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</si>
  <si>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</si>
  <si>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</si>
  <si>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</si>
  <si>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</si>
  <si>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</si>
  <si>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</si>
  <si>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</si>
  <si>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</si>
  <si>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</si>
  <si>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</si>
  <si>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</si>
  <si>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</si>
  <si>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</si>
  <si>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</si>
  <si>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</si>
  <si>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</si>
  <si>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</si>
  <si>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</si>
  <si>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</si>
  <si>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</si>
  <si>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</si>
  <si>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</si>
  <si>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</si>
  <si>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</si>
  <si>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</si>
  <si>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</si>
  <si>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</si>
  <si>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</si>
  <si>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</si>
  <si>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</si>
  <si>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</si>
  <si>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</si>
  <si>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</si>
  <si>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</si>
  <si>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</si>
  <si>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</si>
  <si>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</si>
  <si>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</si>
  <si>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</si>
  <si>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</si>
  <si>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</si>
  <si>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</si>
  <si>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</si>
  <si>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</si>
  <si>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</si>
  <si>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</si>
  <si>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</si>
  <si>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</si>
  <si>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</si>
  <si>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</si>
  <si>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</si>
  <si>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</si>
  <si>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</si>
  <si>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</si>
  <si>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</si>
  <si>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</si>
  <si>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</si>
  <si>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</si>
  <si>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</si>
  <si>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</si>
  <si>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</si>
  <si>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</si>
  <si>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</si>
  <si>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</si>
  <si>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</si>
  <si>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</si>
  <si>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</si>
  <si>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</si>
  <si>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</si>
  <si>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</si>
  <si>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</si>
  <si>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</si>
  <si>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</si>
  <si>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</si>
  <si>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</si>
  <si>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</si>
  <si>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</si>
  <si>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</si>
  <si>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</si>
  <si>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</si>
  <si>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</si>
  <si>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</si>
  <si>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</si>
  <si>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</si>
  <si>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</si>
  <si>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</si>
  <si>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</si>
  <si>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</si>
  <si>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</si>
  <si>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</si>
  <si>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</si>
  <si>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</si>
  <si>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</si>
  <si>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</si>
  <si>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</si>
  <si>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</si>
  <si>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</si>
  <si>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</si>
  <si>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</si>
  <si>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</si>
  <si>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</si>
  <si>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</si>
  <si>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</si>
  <si>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</si>
  <si>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</si>
  <si>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</si>
  <si>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</si>
  <si>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</si>
  <si>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</si>
  <si>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</si>
  <si>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</si>
  <si>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</si>
  <si>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</si>
  <si>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</si>
  <si>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</si>
  <si>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</si>
  <si>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</si>
  <si>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</si>
  <si>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</si>
  <si>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</si>
  <si>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</si>
  <si>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</si>
  <si>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</si>
  <si>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</si>
  <si>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</si>
  <si>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</si>
  <si>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</si>
  <si>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</si>
  <si>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</si>
  <si>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</si>
  <si>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</si>
  <si>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</si>
  <si>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</si>
  <si>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</si>
  <si>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</si>
  <si>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</si>
  <si>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</si>
  <si>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</si>
  <si>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</si>
  <si>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</si>
  <si>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</si>
  <si>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</si>
  <si>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</si>
  <si>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</si>
  <si>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</si>
  <si>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</si>
  <si>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</si>
  <si>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</si>
  <si>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</si>
  <si>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</si>
  <si>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</si>
  <si>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</si>
  <si>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</si>
  <si>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</si>
  <si>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</si>
  <si>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</si>
  <si>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</si>
  <si>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</si>
  <si>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</si>
  <si>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</si>
  <si>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</si>
  <si>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</si>
  <si>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</si>
  <si>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</si>
  <si>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</si>
  <si>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</si>
  <si>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</si>
  <si>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</si>
  <si>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</si>
  <si>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</si>
  <si>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</si>
  <si>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</si>
  <si>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</si>
  <si>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</si>
  <si>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</si>
  <si>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</si>
  <si>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</si>
  <si>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</si>
  <si>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</si>
  <si>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</si>
  <si>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</si>
  <si>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</si>
  <si>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</si>
  <si>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</si>
  <si>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</si>
  <si>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</si>
  <si>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</si>
  <si>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</si>
  <si>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</si>
  <si>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</si>
  <si>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</si>
  <si>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</si>
  <si>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</si>
  <si>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</si>
  <si>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</si>
  <si>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</si>
  <si>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</si>
  <si>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</si>
  <si>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</si>
  <si>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</si>
  <si>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</si>
  <si>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</si>
  <si>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</si>
  <si>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</si>
  <si>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</si>
  <si>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</si>
  <si>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</si>
  <si>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</si>
  <si>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</si>
  <si>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</si>
  <si>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</si>
  <si>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</si>
  <si>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</si>
  <si>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</si>
  <si>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</si>
  <si>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</si>
  <si>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</si>
  <si>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</si>
  <si>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</si>
  <si>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</si>
  <si>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</si>
  <si>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</si>
  <si>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</si>
  <si>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</si>
  <si>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</si>
  <si>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</si>
  <si>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</si>
  <si>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</si>
  <si>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</si>
  <si>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</si>
  <si>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</si>
  <si>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</si>
  <si>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</si>
  <si>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</si>
  <si>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</si>
  <si>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</si>
  <si>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</si>
  <si>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</si>
  <si>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</si>
  <si>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</si>
  <si>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</si>
  <si>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</si>
  <si>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</si>
  <si>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</si>
  <si>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</si>
  <si>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</si>
  <si>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</si>
  <si>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</si>
  <si>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</si>
  <si>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</si>
  <si>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</si>
  <si>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</si>
  <si>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</si>
  <si>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</si>
  <si>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</si>
  <si>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</si>
  <si>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</si>
  <si>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</si>
  <si>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</si>
  <si>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</si>
  <si>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</si>
  <si>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</si>
  <si>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</si>
  <si>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</si>
  <si>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</si>
  <si>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</si>
  <si>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</si>
  <si>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</si>
  <si>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</si>
  <si>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</si>
  <si>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</si>
  <si>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</si>
  <si>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</si>
  <si>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</si>
  <si>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</si>
  <si>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</si>
  <si>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</si>
  <si>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</si>
  <si>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</si>
  <si>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</si>
  <si>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</si>
  <si>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</si>
  <si>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</si>
  <si>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</si>
  <si>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</si>
  <si>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</si>
  <si>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</si>
  <si>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</si>
  <si>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</si>
  <si>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</si>
  <si>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</si>
  <si>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</si>
  <si>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</si>
  <si>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</si>
  <si>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</si>
  <si>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</si>
  <si>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</si>
  <si>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</si>
  <si>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</si>
  <si>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</si>
  <si>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</si>
  <si>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</si>
  <si>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</si>
  <si>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</si>
  <si>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</si>
  <si>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</si>
  <si>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</si>
  <si>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</si>
  <si>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</si>
  <si>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</si>
  <si>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</si>
  <si>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</si>
  <si>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</si>
  <si>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</si>
  <si>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</si>
  <si>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</si>
  <si>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</si>
  <si>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</si>
  <si>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</si>
  <si>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</si>
  <si>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</si>
  <si>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</si>
  <si>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</si>
  <si>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</si>
  <si>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</si>
  <si>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</si>
  <si>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</si>
  <si>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</si>
  <si>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</si>
  <si>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</si>
  <si>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</si>
  <si>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</si>
  <si>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</si>
  <si>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</si>
  <si>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</si>
  <si>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</si>
  <si>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</si>
  <si>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</si>
  <si>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</si>
  <si>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</si>
  <si>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</si>
  <si>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</si>
  <si>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</si>
  <si>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</si>
  <si>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</si>
  <si>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</si>
  <si>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</si>
  <si>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</si>
  <si>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</si>
  <si>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</si>
  <si>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</si>
  <si>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</si>
  <si>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</si>
  <si>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</si>
  <si>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</si>
  <si>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</si>
  <si>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</si>
  <si>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</si>
  <si>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</si>
  <si>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</si>
  <si>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</si>
  <si>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</si>
  <si>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</si>
  <si>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</si>
  <si>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</si>
  <si>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</si>
  <si>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</si>
  <si>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</si>
  <si>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</si>
  <si>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</si>
  <si>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</si>
  <si>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</si>
  <si>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</si>
  <si>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</si>
  <si>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</si>
  <si>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</si>
  <si>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</si>
  <si>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</si>
  <si>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</si>
  <si>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</si>
  <si>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</si>
  <si>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</si>
  <si>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</si>
  <si>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</si>
  <si>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</si>
  <si>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</si>
  <si>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</si>
  <si>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</si>
  <si>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</si>
  <si>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</si>
  <si>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</si>
  <si>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</si>
  <si>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</si>
  <si>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</si>
  <si>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</si>
  <si>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</si>
  <si>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</si>
  <si>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</si>
  <si>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</si>
  <si>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</si>
  <si>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</si>
  <si>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</si>
  <si>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</si>
  <si>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</si>
  <si>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</si>
  <si>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</si>
  <si>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</si>
  <si>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</si>
  <si>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</si>
  <si>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</si>
  <si>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</si>
  <si>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</si>
  <si>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</si>
  <si>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</si>
  <si>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</si>
  <si>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</si>
  <si>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</si>
  <si>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</si>
  <si>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</si>
  <si>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</si>
  <si>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</si>
  <si>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</si>
  <si>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</si>
  <si>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</si>
  <si>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</si>
  <si>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</si>
  <si>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</si>
  <si>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</si>
  <si>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</si>
  <si>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</si>
  <si>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</si>
  <si>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</si>
  <si>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</si>
  <si>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</si>
  <si>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</si>
  <si>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</si>
  <si>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</si>
  <si>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</si>
  <si>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</si>
  <si>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</si>
  <si>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</si>
  <si>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</si>
  <si>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</si>
  <si>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</si>
  <si>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</si>
  <si>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</si>
  <si>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</si>
  <si>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</si>
  <si>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</si>
  <si>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</si>
  <si>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</si>
  <si>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</si>
  <si>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</si>
  <si>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</si>
  <si>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</si>
  <si>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</si>
  <si>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</si>
  <si>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</si>
  <si>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</si>
  <si>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</si>
  <si>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</si>
  <si>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</si>
  <si>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</si>
  <si>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</si>
  <si>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</si>
  <si>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</si>
  <si>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</si>
  <si>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</si>
  <si>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</si>
  <si>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</si>
  <si>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</si>
  <si>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</si>
  <si>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</si>
  <si>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</si>
  <si>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</si>
  <si>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</si>
  <si>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</si>
  <si>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</si>
  <si>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</si>
  <si>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</si>
  <si>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</si>
  <si>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</si>
  <si>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</si>
  <si>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</si>
  <si>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</si>
  <si>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</si>
  <si>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</si>
  <si>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</si>
  <si>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</si>
  <si>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</si>
  <si>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</si>
  <si>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</si>
  <si>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</si>
  <si>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</si>
  <si>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</si>
  <si>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</si>
  <si>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</si>
  <si>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</si>
  <si>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</si>
  <si>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</si>
  <si>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</si>
  <si>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</si>
  <si>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</si>
  <si>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</si>
  <si>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</si>
  <si>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</si>
  <si>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</si>
  <si>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</si>
  <si>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</si>
  <si>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</si>
  <si>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</si>
  <si>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</si>
  <si>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</si>
  <si>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</si>
  <si>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</si>
  <si>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</si>
  <si>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</si>
  <si>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</si>
  <si>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</si>
  <si>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</si>
  <si>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</si>
  <si>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</si>
  <si>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</si>
  <si>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</si>
  <si>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</si>
  <si>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</si>
  <si>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</si>
  <si>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</si>
  <si>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</si>
  <si>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</si>
  <si>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</si>
  <si>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</si>
  <si>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</si>
  <si>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</si>
  <si>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</si>
  <si>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</si>
  <si>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</si>
  <si>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</si>
  <si>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</si>
  <si>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</si>
  <si>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</si>
  <si>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</si>
  <si>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</si>
  <si>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</si>
  <si>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</si>
  <si>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</si>
  <si>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</si>
  <si>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</si>
  <si>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</si>
  <si>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</si>
  <si>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</si>
  <si>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</si>
  <si>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</si>
  <si>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</si>
  <si>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</si>
  <si>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</si>
  <si>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</si>
  <si>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</si>
  <si>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</si>
  <si>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</si>
  <si>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</si>
  <si>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</si>
  <si>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</si>
  <si>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</si>
  <si>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</si>
  <si>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</si>
  <si>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</si>
  <si>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</si>
  <si>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</si>
  <si>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</si>
  <si>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</si>
  <si>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</si>
  <si>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</si>
  <si>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</si>
  <si>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</si>
  <si>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</si>
  <si>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</si>
  <si>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</si>
  <si>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</si>
  <si>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</si>
  <si>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</si>
  <si>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</si>
  <si>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</si>
  <si>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</si>
  <si>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</si>
  <si>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</si>
  <si>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</si>
  <si>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</si>
  <si>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</si>
  <si>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</si>
  <si>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</si>
  <si>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</si>
  <si>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</si>
  <si>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</si>
  <si>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</si>
  <si>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</si>
  <si>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</si>
  <si>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</si>
  <si>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</si>
  <si>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</si>
  <si>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</si>
  <si>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</si>
  <si>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</si>
  <si>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</si>
  <si>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</si>
  <si>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</si>
  <si>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</si>
  <si>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</si>
  <si>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</si>
  <si>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</si>
  <si>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</si>
  <si>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</si>
  <si>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</si>
  <si>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</si>
  <si>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</si>
  <si>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</si>
  <si>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</si>
  <si>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</si>
  <si>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</si>
  <si>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</si>
  <si>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</si>
  <si>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</si>
  <si>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</si>
  <si>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</si>
  <si>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</si>
  <si>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</si>
  <si>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</si>
  <si>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</si>
  <si>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</si>
  <si>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</si>
  <si>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</si>
  <si>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</si>
  <si>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</si>
  <si>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</si>
  <si>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</si>
  <si>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</si>
  <si>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</si>
  <si>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</si>
  <si>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</si>
  <si>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</si>
  <si>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</si>
  <si>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</si>
  <si>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</si>
  <si>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</si>
  <si>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</si>
  <si>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</si>
  <si>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</si>
  <si>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</si>
  <si>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</si>
  <si>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</si>
  <si>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</si>
  <si>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</si>
  <si>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</si>
  <si>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</si>
  <si>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</si>
  <si>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</si>
  <si>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</si>
  <si>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</si>
  <si>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</si>
  <si>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</si>
  <si>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</si>
  <si>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</si>
  <si>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</si>
  <si>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</si>
  <si>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</si>
  <si>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</si>
  <si>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</si>
  <si>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</si>
  <si>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</si>
  <si>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</si>
  <si>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</si>
  <si>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</si>
  <si>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</si>
  <si>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</si>
  <si>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</si>
  <si>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</si>
  <si>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</si>
  <si>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</si>
  <si>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</si>
  <si>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</si>
  <si>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</si>
  <si>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</si>
  <si>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</si>
  <si>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</si>
  <si>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</si>
  <si>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</si>
  <si>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</si>
  <si>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</si>
  <si>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</si>
  <si>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</si>
  <si>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</si>
  <si>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</si>
  <si>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</si>
  <si>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</si>
  <si>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</si>
  <si>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</si>
  <si>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</si>
  <si>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</si>
  <si>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</si>
  <si>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</si>
  <si>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</si>
  <si>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</si>
  <si>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</si>
  <si>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</si>
  <si>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</si>
  <si>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</si>
  <si>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</si>
  <si>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</si>
  <si>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</si>
  <si>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</si>
  <si>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</si>
  <si>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</si>
  <si>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</si>
  <si>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</si>
  <si>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</si>
  <si>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</si>
  <si>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</si>
  <si>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</si>
  <si>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</si>
  <si>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</si>
  <si>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</si>
  <si>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</si>
  <si>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</si>
  <si>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</si>
  <si>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</si>
  <si>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</si>
  <si>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</si>
  <si>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</si>
  <si>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</si>
  <si>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</si>
  <si>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</si>
  <si>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</si>
  <si>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</si>
  <si>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</si>
  <si>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</si>
  <si>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</si>
  <si>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</si>
  <si>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</si>
  <si>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</si>
  <si>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</si>
  <si>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</si>
  <si>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</si>
  <si>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</si>
  <si>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</si>
  <si>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</si>
  <si>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</si>
  <si>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</si>
  <si>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</si>
  <si>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</si>
  <si>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</si>
  <si>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</si>
  <si>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</si>
  <si>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</si>
  <si>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</si>
  <si>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</si>
  <si>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</si>
  <si>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</si>
  <si>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</si>
  <si>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</si>
  <si>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</si>
  <si>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</si>
  <si>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</si>
  <si>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</si>
  <si>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</si>
  <si>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</si>
  <si>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</si>
  <si>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</si>
  <si>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</si>
  <si>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</si>
  <si>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</si>
  <si>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</si>
  <si>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</si>
  <si>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</si>
  <si>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</si>
  <si>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</si>
  <si>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</si>
  <si>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</si>
  <si>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</si>
  <si>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</si>
  <si>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</si>
  <si>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</si>
  <si>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</si>
  <si>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</si>
  <si>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</si>
  <si>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</si>
  <si>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</si>
  <si>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</si>
  <si>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</si>
  <si>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</si>
  <si>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</si>
  <si>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</si>
  <si>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</si>
  <si>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</si>
  <si>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</si>
  <si>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</si>
  <si>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</si>
  <si>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</si>
  <si>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</si>
  <si>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</si>
  <si>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</si>
  <si>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</si>
  <si>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</si>
  <si>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</si>
  <si>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</si>
  <si>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</si>
  <si>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</si>
  <si>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</si>
  <si>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</si>
  <si>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</si>
  <si>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</si>
  <si>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</si>
  <si>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</si>
  <si>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</si>
  <si>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</si>
  <si>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</si>
  <si>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</si>
  <si>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</si>
  <si>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</si>
  <si>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</si>
  <si>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</si>
  <si>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</si>
  <si>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</si>
  <si>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</si>
  <si>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</si>
  <si>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</si>
  <si>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</si>
  <si>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</si>
  <si>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</si>
  <si>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</si>
  <si>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</si>
  <si>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</si>
  <si>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</si>
  <si>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</si>
  <si>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</si>
  <si>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</si>
  <si>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</si>
  <si>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</si>
  <si>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</si>
  <si>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</si>
  <si>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</si>
  <si>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</si>
  <si>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</si>
  <si>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</si>
  <si>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</si>
  <si>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</si>
  <si>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</si>
  <si>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</si>
  <si>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</si>
  <si>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</si>
  <si>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</si>
  <si>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</si>
  <si>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</si>
  <si>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</si>
  <si>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</si>
  <si>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</si>
  <si>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</si>
  <si>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</si>
  <si>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</si>
  <si>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</si>
  <si>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</si>
  <si>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</si>
  <si>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</si>
  <si>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</si>
  <si>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</si>
  <si>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</si>
  <si>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</si>
  <si>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</si>
  <si>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</si>
  <si>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</si>
  <si>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</si>
  <si>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</si>
  <si>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</si>
  <si>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</si>
  <si>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</si>
  <si>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</si>
  <si>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</si>
  <si>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</si>
  <si>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</si>
  <si>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</si>
  <si>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</si>
  <si>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</si>
  <si>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</si>
  <si>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</si>
  <si>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</si>
  <si>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</si>
  <si>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</si>
  <si>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</si>
  <si>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</si>
  <si>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</si>
  <si>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</si>
  <si>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</si>
  <si>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</si>
  <si>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</si>
  <si>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</si>
  <si>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</si>
  <si>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</si>
  <si>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</si>
  <si>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</si>
  <si>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</si>
  <si>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</si>
  <si>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</si>
  <si>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</si>
  <si>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</si>
  <si>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</si>
  <si>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</si>
  <si>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</si>
  <si>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</si>
  <si>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</si>
  <si>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</si>
  <si>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</si>
  <si>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</si>
  <si>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</si>
  <si>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</si>
  <si>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</si>
  <si>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</si>
  <si>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</si>
  <si>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</si>
  <si>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</si>
  <si>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</si>
  <si>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</si>
  <si>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</si>
  <si>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</si>
  <si>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</si>
  <si>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</si>
  <si>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</si>
  <si>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</si>
  <si>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</si>
  <si>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</si>
  <si>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</si>
  <si>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</si>
  <si>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</si>
  <si>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</si>
  <si>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</si>
  <si>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</si>
  <si>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</si>
  <si>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</si>
  <si>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</si>
  <si>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</si>
  <si>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</si>
  <si>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</si>
  <si>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</si>
  <si>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</si>
  <si>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</si>
  <si>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</si>
  <si>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</si>
  <si>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</si>
  <si>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</si>
  <si>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</si>
  <si>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</si>
  <si>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</si>
  <si>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</si>
  <si>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</si>
  <si>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</si>
  <si>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</si>
  <si>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</si>
  <si>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</si>
  <si>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</si>
  <si>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</si>
  <si>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</si>
  <si>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</si>
  <si>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</si>
  <si>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</si>
  <si>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</si>
  <si>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</si>
  <si>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</si>
  <si>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</si>
  <si>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</si>
  <si>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</si>
  <si>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</si>
  <si>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</si>
  <si>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</si>
  <si>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</si>
  <si>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</si>
  <si>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</si>
  <si>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</si>
  <si>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</si>
  <si>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</si>
  <si>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</si>
  <si>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</si>
  <si>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</si>
  <si>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</si>
  <si>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</si>
  <si>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</si>
  <si>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</si>
  <si>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</si>
  <si>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</si>
  <si>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</si>
  <si>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</si>
  <si>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</si>
  <si>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</si>
  <si>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</si>
  <si>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</si>
  <si>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</si>
  <si>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</si>
  <si>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</si>
  <si>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</si>
  <si>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</si>
  <si>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</si>
  <si>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</si>
  <si>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</si>
  <si>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</si>
  <si>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</si>
  <si>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</si>
  <si>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</si>
  <si>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</si>
  <si>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</si>
  <si>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</si>
  <si>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</si>
  <si>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</si>
  <si>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</si>
  <si>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</si>
  <si>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</si>
  <si>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</si>
  <si>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</si>
  <si>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</si>
  <si>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</si>
  <si>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</si>
  <si>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</si>
  <si>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</si>
  <si>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</si>
  <si>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</si>
  <si>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</si>
  <si>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</si>
  <si>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</si>
  <si>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</si>
  <si>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</si>
  <si>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</si>
  <si>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</si>
  <si>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</si>
  <si>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</si>
  <si>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</si>
  <si>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</si>
  <si>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</si>
  <si>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</si>
  <si>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</si>
  <si>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</si>
  <si>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</si>
  <si>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</si>
  <si>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</si>
  <si>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</si>
  <si>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</si>
  <si>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</si>
  <si>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</si>
  <si>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</si>
  <si>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</si>
  <si>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</si>
  <si>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</si>
  <si>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</si>
  <si>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</si>
  <si>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</si>
  <si>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</si>
  <si>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</si>
  <si>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</si>
  <si>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</si>
  <si>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</si>
  <si>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</si>
  <si>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</si>
  <si>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</si>
  <si>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</si>
  <si>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</si>
  <si>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</si>
  <si>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</si>
  <si>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</si>
  <si>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</si>
  <si>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</si>
  <si>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</si>
  <si>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</si>
  <si>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</si>
  <si>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</si>
  <si>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</si>
  <si>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</si>
  <si>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</si>
  <si>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</si>
  <si>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</si>
  <si>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</si>
  <si>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</si>
  <si>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</si>
  <si>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</si>
  <si>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</si>
  <si>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</si>
  <si>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</si>
  <si>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</si>
  <si>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</si>
  <si>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</si>
  <si>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</si>
  <si>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</si>
  <si>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</si>
  <si>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</si>
  <si>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</si>
  <si>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</si>
  <si>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</si>
  <si>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</si>
  <si>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</si>
  <si>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</si>
  <si>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</si>
  <si>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</si>
  <si>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</si>
  <si>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</si>
  <si>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</si>
  <si>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</si>
  <si>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</si>
  <si>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</si>
  <si>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</si>
  <si>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</si>
  <si>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</si>
  <si>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</si>
  <si>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</si>
  <si>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</si>
  <si>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</si>
  <si>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</si>
  <si>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</si>
  <si>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</si>
  <si>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</si>
  <si>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</si>
  <si>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</si>
  <si>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</si>
  <si>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</si>
  <si>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</si>
  <si>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</si>
  <si>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</si>
  <si>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</si>
  <si>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</si>
  <si>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</si>
  <si>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</si>
  <si>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</si>
  <si>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</si>
  <si>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</si>
  <si>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</si>
  <si>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</si>
  <si>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</si>
  <si>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</si>
  <si>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</si>
  <si>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</si>
  <si>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</si>
  <si>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</si>
  <si>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</si>
  <si>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</si>
  <si>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</si>
  <si>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</si>
  <si>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</si>
  <si>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</si>
  <si>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</si>
  <si>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</si>
  <si>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</si>
  <si>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</si>
  <si>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</si>
  <si>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</si>
  <si>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</si>
  <si>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</si>
  <si>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</si>
  <si>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</si>
  <si>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</si>
  <si>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</si>
  <si>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</si>
  <si>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</si>
  <si>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</si>
  <si>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</si>
  <si>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</si>
  <si>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</si>
  <si>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</si>
  <si>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</si>
  <si>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</si>
  <si>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</si>
  <si>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</si>
  <si>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</si>
  <si>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</si>
  <si>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</si>
  <si>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</si>
  <si>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</si>
  <si>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</si>
  <si>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</si>
  <si>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</si>
  <si>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</si>
  <si>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</si>
  <si>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</si>
  <si>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</si>
  <si>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</si>
  <si>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</si>
  <si>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</si>
  <si>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</si>
  <si>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</si>
  <si>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</si>
  <si>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</si>
  <si>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</si>
  <si>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</si>
  <si>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</si>
  <si>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</si>
  <si>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</si>
  <si>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</si>
  <si>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</si>
  <si>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</si>
  <si>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</si>
  <si>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</si>
  <si>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</si>
  <si>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</si>
  <si>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</si>
  <si>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</si>
  <si>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</si>
  <si>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</si>
  <si>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</si>
  <si>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</si>
  <si>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</si>
  <si>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</si>
  <si>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</si>
  <si>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</si>
  <si>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</si>
  <si>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</si>
  <si>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</si>
  <si>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</si>
  <si>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</si>
  <si>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</si>
  <si>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</si>
  <si>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</si>
  <si>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</si>
  <si>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</si>
  <si>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</si>
  <si>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</si>
  <si>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</si>
  <si>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</si>
  <si>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</si>
  <si>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</si>
  <si>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</si>
  <si>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</si>
  <si>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</si>
  <si>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</si>
  <si>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</si>
  <si>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</si>
  <si>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</si>
  <si>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</si>
  <si>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</si>
  <si>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</si>
  <si>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</si>
  <si>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</si>
  <si>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</si>
  <si>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</si>
  <si>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</si>
  <si>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</si>
  <si>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</si>
  <si>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</si>
  <si>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</si>
  <si>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</si>
  <si>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</si>
  <si>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</si>
  <si>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</si>
  <si>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</si>
  <si>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</si>
  <si>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</si>
  <si>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</si>
  <si>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</si>
  <si>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</si>
  <si>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</si>
  <si>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</si>
  <si>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</si>
  <si>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</si>
  <si>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</si>
  <si>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</si>
  <si>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</si>
  <si>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</si>
  <si>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</si>
  <si>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</si>
  <si>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</si>
  <si>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</si>
  <si>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</si>
  <si>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</si>
  <si>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</si>
  <si>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</si>
  <si>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</si>
  <si>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</si>
  <si>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</si>
  <si>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</si>
  <si>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</si>
  <si>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</si>
  <si>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</si>
  <si>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</si>
  <si>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</si>
  <si>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</si>
  <si>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</si>
  <si>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</si>
  <si>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</si>
  <si>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</si>
  <si>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</si>
  <si>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</si>
  <si>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</si>
  <si>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</si>
  <si>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</si>
  <si>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</si>
  <si>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</si>
  <si>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</si>
  <si>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</si>
  <si>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</si>
  <si>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</si>
  <si>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</si>
  <si>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</si>
  <si>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</si>
  <si>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</si>
  <si>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</si>
  <si>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</si>
  <si>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</si>
  <si>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</si>
  <si>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</si>
  <si>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</si>
  <si>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</si>
  <si>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</si>
  <si>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</si>
  <si>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</si>
  <si>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</si>
  <si>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</si>
  <si>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</si>
  <si>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</si>
  <si>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</si>
  <si>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</si>
  <si>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</si>
  <si>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</si>
  <si>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</si>
  <si>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</si>
  <si>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</si>
  <si>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</si>
  <si>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</si>
  <si>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</si>
  <si>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</si>
  <si>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</si>
  <si>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</si>
  <si>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</si>
  <si>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</si>
  <si>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</si>
  <si>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</si>
  <si>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</si>
  <si>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</si>
  <si>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</si>
  <si>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</si>
  <si>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</si>
  <si>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</si>
  <si>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</si>
  <si>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</si>
  <si>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</si>
  <si>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</si>
  <si>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</si>
  <si>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</si>
  <si>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</si>
  <si>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</si>
  <si>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</si>
  <si>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</si>
  <si>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</si>
  <si>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</si>
  <si>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</si>
  <si>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</si>
  <si>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</si>
  <si>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</si>
  <si>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</si>
  <si>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</si>
  <si>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</si>
  <si>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</si>
  <si>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</si>
  <si>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</si>
  <si>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</si>
  <si>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</si>
  <si>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</si>
  <si>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</si>
  <si>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</si>
  <si>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</si>
  <si>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</si>
  <si>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</si>
  <si>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</si>
  <si>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</si>
  <si>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</si>
  <si>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</si>
  <si>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</si>
  <si>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</si>
  <si>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</si>
  <si>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</si>
  <si>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</si>
  <si>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</si>
  <si>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</si>
  <si>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</si>
  <si>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</si>
  <si>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</si>
  <si>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</si>
  <si>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</si>
  <si>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</si>
  <si>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</si>
  <si>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</si>
  <si>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</si>
  <si>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</si>
  <si>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</si>
  <si>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</si>
  <si>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</si>
  <si>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</si>
  <si>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</si>
  <si>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</si>
  <si>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</si>
  <si>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</si>
  <si>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</si>
  <si>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</si>
  <si>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</si>
  <si>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</si>
  <si>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</si>
  <si>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</si>
  <si>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</si>
  <si>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</si>
  <si>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</si>
  <si>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</si>
  <si>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</si>
  <si>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</si>
  <si>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</si>
  <si>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</si>
  <si>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</si>
  <si>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</si>
  <si>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</si>
  <si>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</si>
  <si>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</si>
  <si>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</si>
  <si>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</si>
  <si>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</si>
  <si>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</si>
  <si>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</si>
  <si>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</si>
  <si>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</si>
  <si>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</si>
  <si>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</si>
  <si>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</si>
  <si>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</si>
  <si>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</si>
  <si>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</si>
  <si>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</si>
  <si>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</si>
  <si>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</si>
  <si>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</si>
  <si>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</si>
  <si>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</si>
  <si>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</si>
  <si>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</si>
  <si>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</si>
  <si>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</si>
  <si>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</si>
  <si>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</si>
  <si>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</si>
  <si>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</si>
  <si>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</si>
  <si>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</si>
  <si>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</si>
  <si>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</si>
  <si>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</si>
  <si>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</si>
  <si>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</si>
  <si>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</si>
  <si>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</si>
  <si>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</si>
  <si>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</si>
  <si>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</si>
  <si>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</si>
  <si>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</si>
  <si>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</si>
  <si>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</si>
  <si>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</si>
  <si>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</si>
  <si>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</si>
  <si>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</si>
  <si>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</si>
  <si>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</si>
  <si>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</si>
  <si>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</si>
  <si>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</si>
  <si>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</si>
  <si>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</si>
  <si>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</si>
  <si>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</si>
  <si>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</si>
  <si>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</si>
  <si>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</si>
  <si>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</si>
  <si>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</si>
  <si>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</si>
  <si>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</si>
  <si>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</si>
  <si>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</si>
  <si>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</si>
  <si>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</si>
  <si>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</si>
  <si>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</si>
  <si>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</si>
  <si>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</si>
  <si>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</si>
  <si>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</si>
  <si>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</si>
  <si>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</si>
  <si>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</si>
  <si>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</si>
  <si>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</si>
  <si>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</si>
  <si>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</si>
  <si>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</si>
  <si>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</si>
  <si>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</si>
  <si>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</si>
  <si>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</si>
  <si>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</si>
  <si>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</si>
  <si>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</si>
  <si>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</si>
  <si>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</si>
  <si>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</si>
  <si>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</si>
  <si>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</si>
  <si>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</si>
  <si>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</si>
  <si>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</si>
  <si>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</si>
  <si>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</si>
  <si>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</si>
  <si>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</si>
  <si>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</si>
  <si>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</si>
  <si>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</si>
  <si>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</si>
  <si>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</si>
  <si>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</si>
  <si>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</si>
  <si>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</si>
  <si>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</si>
  <si>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</si>
  <si>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</si>
  <si>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</si>
  <si>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</si>
  <si>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</si>
  <si>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</si>
  <si>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</si>
  <si>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</si>
  <si>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</si>
  <si>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</si>
  <si>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</si>
  <si>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</si>
  <si>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</si>
  <si>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</si>
  <si>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</si>
  <si>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</si>
  <si>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</si>
  <si>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</si>
  <si>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</si>
  <si>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</si>
  <si>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</si>
  <si>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</si>
  <si>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</si>
  <si>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</si>
  <si>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</si>
  <si>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</si>
  <si>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</si>
  <si>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</si>
  <si>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</si>
  <si>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</si>
  <si>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</si>
  <si>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</si>
  <si>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</si>
  <si>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</si>
  <si>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</si>
  <si>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</si>
  <si>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</si>
  <si>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</si>
  <si>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</si>
  <si>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</si>
  <si>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</si>
  <si>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</si>
  <si>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</si>
  <si>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</si>
  <si>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</si>
  <si>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</si>
  <si>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</si>
  <si>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</si>
  <si>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</si>
  <si>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</si>
  <si>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</si>
  <si>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</si>
  <si>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</si>
  <si>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</si>
  <si>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</si>
  <si>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</si>
  <si>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</si>
  <si>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</si>
  <si>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</si>
  <si>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</si>
  <si>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</si>
  <si>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</si>
  <si>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</si>
  <si>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</si>
  <si>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</si>
  <si>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</si>
  <si>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</si>
  <si>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</si>
  <si>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</si>
  <si>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</si>
  <si>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</si>
  <si>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</si>
  <si>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</si>
  <si>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</si>
  <si>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</si>
  <si>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</si>
  <si>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</si>
  <si>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</si>
  <si>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</si>
  <si>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</si>
  <si>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</si>
  <si>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</si>
  <si>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</si>
  <si>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</si>
  <si>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</si>
  <si>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</si>
  <si>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</si>
  <si>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</si>
  <si>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</si>
  <si>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</si>
  <si>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</si>
  <si>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</si>
  <si>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</si>
  <si>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</si>
  <si>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</si>
  <si>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</si>
  <si>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</si>
  <si>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</si>
  <si>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</si>
  <si>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</si>
  <si>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</si>
  <si>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</si>
  <si>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</si>
  <si>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</si>
  <si>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</si>
  <si>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</si>
  <si>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</si>
  <si>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</si>
  <si>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</si>
  <si>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</si>
  <si>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</si>
  <si>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</si>
  <si>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</si>
  <si>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</si>
  <si>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</si>
  <si>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</si>
  <si>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</si>
  <si>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</si>
  <si>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</si>
  <si>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</si>
  <si>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</si>
  <si>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</si>
  <si>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</si>
  <si>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</si>
  <si>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</si>
  <si>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</si>
  <si>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</si>
  <si>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</si>
  <si>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</si>
  <si>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</si>
  <si>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</si>
  <si>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</si>
  <si>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</si>
  <si>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</si>
  <si>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</si>
  <si>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</si>
  <si>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</si>
  <si>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</si>
  <si>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</si>
  <si>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</si>
  <si>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</si>
  <si>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</si>
  <si>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</si>
  <si>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</si>
  <si>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</si>
  <si>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</si>
  <si>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</si>
  <si>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</si>
  <si>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</si>
  <si>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</si>
  <si>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</si>
  <si>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</si>
  <si>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</si>
  <si>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</si>
  <si>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</si>
  <si>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</si>
  <si>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</si>
  <si>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</si>
  <si>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</si>
  <si>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</si>
  <si>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</si>
  <si>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</si>
  <si>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</si>
  <si>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</si>
  <si>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</si>
  <si>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</si>
  <si>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</si>
  <si>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</si>
  <si>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</si>
  <si>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</si>
  <si>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</si>
  <si>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</si>
  <si>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</si>
  <si>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</si>
  <si>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</si>
  <si>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</si>
  <si>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</si>
  <si>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</si>
  <si>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</si>
  <si>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</si>
  <si>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</si>
  <si>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</si>
  <si>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</si>
  <si>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</si>
  <si>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</si>
  <si>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</si>
  <si>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</si>
  <si>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</si>
  <si>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</si>
  <si>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</si>
  <si>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</si>
  <si>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</si>
  <si>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</si>
  <si>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</si>
  <si>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</si>
  <si>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</si>
  <si>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</si>
  <si>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</si>
  <si>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</si>
  <si>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</si>
  <si>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</si>
  <si>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</si>
  <si>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</si>
  <si>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</si>
  <si>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</si>
  <si>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</si>
  <si>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</si>
  <si>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</si>
  <si>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</si>
  <si>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</si>
  <si>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</si>
  <si>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</si>
  <si>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</si>
  <si>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</si>
  <si>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</si>
  <si>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</si>
  <si>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</si>
  <si>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</si>
  <si>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</si>
  <si>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</si>
  <si>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</si>
  <si>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</si>
  <si>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</si>
  <si>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</si>
  <si>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</si>
  <si>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</si>
  <si>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</si>
  <si>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</si>
  <si>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</si>
  <si>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</si>
  <si>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</si>
  <si>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</si>
  <si>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</si>
  <si>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</si>
  <si>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</si>
  <si>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</si>
  <si>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</si>
  <si>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</si>
  <si>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</si>
  <si>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</si>
  <si>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</si>
  <si>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</si>
  <si>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</si>
  <si>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</si>
  <si>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</si>
  <si>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</si>
  <si>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</si>
  <si>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</si>
  <si>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</si>
  <si>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</si>
  <si>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</si>
  <si>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</si>
  <si>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</si>
  <si>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</si>
  <si>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</si>
  <si>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</si>
  <si>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</si>
  <si>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</si>
  <si>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</si>
  <si>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</si>
  <si>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</si>
  <si>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</si>
  <si>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</si>
  <si>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</si>
  <si>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</si>
  <si>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</si>
  <si>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</si>
  <si>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</si>
  <si>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</si>
  <si>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</si>
  <si>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</si>
  <si>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</si>
  <si>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</si>
  <si>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</si>
  <si>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</si>
  <si>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</si>
  <si>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</si>
  <si>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</si>
  <si>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</si>
  <si>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</si>
  <si>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</si>
  <si>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</si>
  <si>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</si>
  <si>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</si>
  <si>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</si>
  <si>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</si>
  <si>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</si>
  <si>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</si>
  <si>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</si>
  <si>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</si>
  <si>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</si>
  <si>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</si>
  <si>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</si>
  <si>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</si>
  <si>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</si>
  <si>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</si>
  <si>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</si>
  <si>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</si>
  <si>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</si>
  <si>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</si>
  <si>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</si>
  <si>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</si>
  <si>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</si>
  <si>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</si>
  <si>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</si>
  <si>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</si>
  <si>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</si>
  <si>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</si>
  <si>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</si>
  <si>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</si>
  <si>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</si>
  <si>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</si>
  <si>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</si>
  <si>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</si>
  <si>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</si>
  <si>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</si>
  <si>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</si>
  <si>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</si>
  <si>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</si>
  <si>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</si>
  <si>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</si>
  <si>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</si>
  <si>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</si>
  <si>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</si>
  <si>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</si>
  <si>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</si>
  <si>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</si>
  <si>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</si>
  <si>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</si>
  <si>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</si>
  <si>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</si>
  <si>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</si>
  <si>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</si>
  <si>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</si>
  <si>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</si>
  <si>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</si>
  <si>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</si>
  <si>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</si>
  <si>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</si>
  <si>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</si>
  <si>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</si>
  <si>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</si>
  <si>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</si>
  <si>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</si>
  <si>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</si>
  <si>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</si>
  <si>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</si>
  <si>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</si>
  <si>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</si>
  <si>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</si>
  <si>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</si>
  <si>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</si>
  <si>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</si>
  <si>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</si>
  <si>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</si>
  <si>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</si>
  <si>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</si>
  <si>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</si>
  <si>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</si>
  <si>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</si>
  <si>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</si>
  <si>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</si>
  <si>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</si>
  <si>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</si>
  <si>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</si>
  <si>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</si>
  <si>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</si>
  <si>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</si>
  <si>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</si>
  <si>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</si>
  <si>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</si>
  <si>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</si>
  <si>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</si>
  <si>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</si>
  <si>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</si>
  <si>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</si>
  <si>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</si>
  <si>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</si>
  <si>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</si>
  <si>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</si>
  <si>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</si>
  <si>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</si>
  <si>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</si>
  <si>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</si>
  <si>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</si>
  <si>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</si>
  <si>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</si>
  <si>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</si>
  <si>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</si>
  <si>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</si>
  <si>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</si>
  <si>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</si>
  <si>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</si>
  <si>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</si>
  <si>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</si>
  <si>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</si>
  <si>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</si>
  <si>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</si>
  <si>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</si>
  <si>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</si>
  <si>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</si>
  <si>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</si>
  <si>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</si>
  <si>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</si>
  <si>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</si>
  <si>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</si>
  <si>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</si>
  <si>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</si>
  <si>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</si>
  <si>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</si>
  <si>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</si>
  <si>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</si>
  <si>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</si>
  <si>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</si>
  <si>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</si>
  <si>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</si>
  <si>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</si>
  <si>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</si>
  <si>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</si>
  <si>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</si>
  <si>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</si>
  <si>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</si>
  <si>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</si>
  <si>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</si>
  <si>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</si>
  <si>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</si>
  <si>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</si>
  <si>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</si>
  <si>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</si>
  <si>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</si>
  <si>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</si>
  <si>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</si>
  <si>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</si>
  <si>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</si>
  <si>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</si>
  <si>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</si>
  <si>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</si>
  <si>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</si>
  <si>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</si>
  <si>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</si>
  <si>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</si>
  <si>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</si>
  <si>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</si>
  <si>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</si>
  <si>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</si>
  <si>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</si>
  <si>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</si>
  <si>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</si>
  <si>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</si>
  <si>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</si>
  <si>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</si>
  <si>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</si>
  <si>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</si>
  <si>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</si>
  <si>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</si>
  <si>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</si>
  <si>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</si>
  <si>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</si>
  <si>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</si>
  <si>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</si>
  <si>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</si>
  <si>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</si>
  <si>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</si>
  <si>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</si>
  <si>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</si>
  <si>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</si>
  <si>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</si>
  <si>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</si>
  <si>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</si>
  <si>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</si>
  <si>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</si>
  <si>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</si>
  <si>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</si>
  <si>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</si>
  <si>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</si>
  <si>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</si>
  <si>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</si>
  <si>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</si>
  <si>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</si>
  <si>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</si>
  <si>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</si>
  <si>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</si>
  <si>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</si>
  <si>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</si>
  <si>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</si>
  <si>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</si>
  <si>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</si>
  <si>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</si>
  <si>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</si>
  <si>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</si>
  <si>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</si>
  <si>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</si>
  <si>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</si>
  <si>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</si>
  <si>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</si>
  <si>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</si>
  <si>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</si>
  <si>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</si>
  <si>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</si>
  <si>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</si>
  <si>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</si>
  <si>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</si>
  <si>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</si>
  <si>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</si>
  <si>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</si>
  <si>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</si>
  <si>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</si>
  <si>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</si>
  <si>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</si>
  <si>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</si>
  <si>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</si>
  <si>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</si>
  <si>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</si>
  <si>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</si>
  <si>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</si>
  <si>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</si>
  <si>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</si>
  <si>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</si>
  <si>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</si>
  <si>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</si>
  <si>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</si>
  <si>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</si>
  <si>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</si>
  <si>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</si>
  <si>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</si>
  <si>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</si>
  <si>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</si>
  <si>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</si>
  <si>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</si>
  <si>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</si>
  <si>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</si>
  <si>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</si>
  <si>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</si>
  <si>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</si>
  <si>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</si>
  <si>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</si>
  <si>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</si>
  <si>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</si>
  <si>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</si>
  <si>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</si>
  <si>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</si>
  <si>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</si>
  <si>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</si>
  <si>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</si>
  <si>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</si>
  <si>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</si>
  <si>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</si>
  <si>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</si>
  <si>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</si>
  <si>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</si>
  <si>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</si>
  <si>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</si>
  <si>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</si>
  <si>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</si>
  <si>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</si>
  <si>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</si>
  <si>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</si>
  <si>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</si>
  <si>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</si>
  <si>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</si>
  <si>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</si>
  <si>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</si>
  <si>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</si>
  <si>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</si>
  <si>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</si>
  <si>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</si>
  <si>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</si>
  <si>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</si>
  <si>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</si>
  <si>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</si>
  <si>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</si>
  <si>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</si>
  <si>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</si>
  <si>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</si>
  <si>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</si>
  <si>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</si>
  <si>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</si>
  <si>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</si>
  <si>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</si>
  <si>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</si>
  <si>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</si>
  <si>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</si>
  <si>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</si>
  <si>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</si>
  <si>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</si>
  <si>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</si>
  <si>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</si>
  <si>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</si>
  <si>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</si>
  <si>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</si>
  <si>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</si>
  <si>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</si>
  <si>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</si>
  <si>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</si>
  <si>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</si>
  <si>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</si>
  <si>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</si>
  <si>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</si>
  <si>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</si>
  <si>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</si>
  <si>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</si>
  <si>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</si>
  <si>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</si>
  <si>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</si>
  <si>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</si>
  <si>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</si>
  <si>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</si>
  <si>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</si>
  <si>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</si>
  <si>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</si>
  <si>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</si>
  <si>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</si>
  <si>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</si>
  <si>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</si>
  <si>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</si>
  <si>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</si>
  <si>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</si>
  <si>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</si>
  <si>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</si>
  <si>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</si>
  <si>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</si>
  <si>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</si>
  <si>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</si>
  <si>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</si>
  <si>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</si>
  <si>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</si>
  <si>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</si>
  <si>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</si>
  <si>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</si>
  <si>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</si>
  <si>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</si>
  <si>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</si>
  <si>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</si>
  <si>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</si>
  <si>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</si>
  <si>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</si>
  <si>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</si>
  <si>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</si>
  <si>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</si>
  <si>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</si>
  <si>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</si>
  <si>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</si>
  <si>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</si>
  <si>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</si>
  <si>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</si>
  <si>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</si>
  <si>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</si>
  <si>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</si>
  <si>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</si>
  <si>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</si>
  <si>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</si>
  <si>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</si>
  <si>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</si>
  <si>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</si>
  <si>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</si>
  <si>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</si>
  <si>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</si>
  <si>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</si>
  <si>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</si>
  <si>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</si>
  <si>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</si>
  <si>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</si>
  <si>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</si>
  <si>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</si>
  <si>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</si>
  <si>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</si>
  <si>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</si>
  <si>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</si>
  <si>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</si>
  <si>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</si>
  <si>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</si>
  <si>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</si>
  <si>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</si>
  <si>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</si>
  <si>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</si>
  <si>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</si>
  <si>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</si>
  <si>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</si>
  <si>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</si>
  <si>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</si>
  <si>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</si>
  <si>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</si>
  <si>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</si>
  <si>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</si>
  <si>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</si>
  <si>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</si>
  <si>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</si>
  <si>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</si>
  <si>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</si>
  <si>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</si>
  <si>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</si>
  <si>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</si>
  <si>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</si>
  <si>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</si>
  <si>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</si>
  <si>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</si>
  <si>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</si>
  <si>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</si>
  <si>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</si>
  <si>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</si>
  <si>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</si>
  <si>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</si>
  <si>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</si>
  <si>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</si>
  <si>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</si>
  <si>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</si>
  <si>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</si>
  <si>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</si>
  <si>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</si>
  <si>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</si>
  <si>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</si>
  <si>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</si>
  <si>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</si>
  <si>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</si>
  <si>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</si>
  <si>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</si>
  <si>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</si>
  <si>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</si>
  <si>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</si>
  <si>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</si>
  <si>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</si>
  <si>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</si>
  <si>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</si>
  <si>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</si>
  <si>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</si>
  <si>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</si>
  <si>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</si>
  <si>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</si>
  <si>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</si>
  <si>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</si>
  <si>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</si>
  <si>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</si>
  <si>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</si>
  <si>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</si>
  <si>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</si>
  <si>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</si>
  <si>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</si>
  <si>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</si>
  <si>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</si>
  <si>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</si>
  <si>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</si>
  <si>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</si>
  <si>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</si>
  <si>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</si>
  <si>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</si>
  <si>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</si>
  <si>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</si>
  <si>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</si>
  <si>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</si>
  <si>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</si>
  <si>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</si>
  <si>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</si>
  <si>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</si>
  <si>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</si>
  <si>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</si>
  <si>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</si>
  <si>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</si>
  <si>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</si>
  <si>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</si>
  <si>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</si>
  <si>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</si>
  <si>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</si>
  <si>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</si>
  <si>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</si>
  <si>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</si>
  <si>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</si>
  <si>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</si>
  <si>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</si>
  <si>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</si>
  <si>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</si>
  <si>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</si>
  <si>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</si>
  <si>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</si>
  <si>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</si>
  <si>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</si>
  <si>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</si>
  <si>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</si>
  <si>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</si>
  <si>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</si>
  <si>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</si>
  <si>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</si>
  <si>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</si>
  <si>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</si>
  <si>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</si>
  <si>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</si>
  <si>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</si>
  <si>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</si>
  <si>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</si>
  <si>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</si>
  <si>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</si>
  <si>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</si>
  <si>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</si>
  <si>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</si>
  <si>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</si>
  <si>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</si>
  <si>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</si>
  <si>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</si>
  <si>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</si>
  <si>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</si>
  <si>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</si>
  <si>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</si>
  <si>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</si>
  <si>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</si>
  <si>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</si>
  <si>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</si>
  <si>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</si>
  <si>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</si>
  <si>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</si>
  <si>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</si>
  <si>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</si>
  <si>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</si>
  <si>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</si>
  <si>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</si>
  <si>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</si>
  <si>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</si>
  <si>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</si>
  <si>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</si>
  <si>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</si>
  <si>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</si>
  <si>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</si>
  <si>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</si>
  <si>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</si>
  <si>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</si>
  <si>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</si>
  <si>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</si>
  <si>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</si>
  <si>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</si>
  <si>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</si>
  <si>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</si>
  <si>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</si>
  <si>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</si>
  <si>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</si>
  <si>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</si>
  <si>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</si>
  <si>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</si>
  <si>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</si>
  <si>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</si>
  <si>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</si>
  <si>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</si>
  <si>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</si>
  <si>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</si>
  <si>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</si>
  <si>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</si>
  <si>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</si>
  <si>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</si>
  <si>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</si>
  <si>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</si>
  <si>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</si>
  <si>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</si>
  <si>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</si>
  <si>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</si>
  <si>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</si>
  <si>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</si>
  <si>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</si>
  <si>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</si>
  <si>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</si>
  <si>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</si>
  <si>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</si>
  <si>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</si>
  <si>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</si>
  <si>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</si>
  <si>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</si>
  <si>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</si>
  <si>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</si>
  <si>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</si>
  <si>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</si>
  <si>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</si>
  <si>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</si>
  <si>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</si>
  <si>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</si>
  <si>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</si>
  <si>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</si>
  <si>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</si>
  <si>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</si>
  <si>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</si>
  <si>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</si>
  <si>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</si>
  <si>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</si>
  <si>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</si>
  <si>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</si>
  <si>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</si>
  <si>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</si>
  <si>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</si>
  <si>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</si>
  <si>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</si>
  <si>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</si>
  <si>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</si>
  <si>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</si>
  <si>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</si>
  <si>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</si>
  <si>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</si>
  <si>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</si>
  <si>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</si>
  <si>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</si>
  <si>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</si>
  <si>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</si>
  <si>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</si>
  <si>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</si>
  <si>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</si>
  <si>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</si>
  <si>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</si>
  <si>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</si>
  <si>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</si>
  <si>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</si>
  <si>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</si>
  <si>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</si>
  <si>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</si>
  <si>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</si>
  <si>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</si>
  <si>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</si>
  <si>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</si>
  <si>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</si>
  <si>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</si>
  <si>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</si>
  <si>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</si>
  <si>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</si>
  <si>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</si>
  <si>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</si>
  <si>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</si>
  <si>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</si>
  <si>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</si>
  <si>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</si>
  <si>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</si>
  <si>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</si>
  <si>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</si>
  <si>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</si>
  <si>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</si>
  <si>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</si>
  <si>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</si>
  <si>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</si>
  <si>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</si>
  <si>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</si>
  <si>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</si>
  <si>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</si>
  <si>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</si>
  <si>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</si>
  <si>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</si>
  <si>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</si>
  <si>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</si>
  <si>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</si>
  <si>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</si>
  <si>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</si>
  <si>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</si>
  <si>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</si>
  <si>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</si>
  <si>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</si>
  <si>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</si>
  <si>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</si>
  <si>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</si>
  <si>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</si>
  <si>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</si>
  <si>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</si>
  <si>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</si>
  <si>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</si>
  <si>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</si>
  <si>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</si>
  <si>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</si>
  <si>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</si>
  <si>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</si>
  <si>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</si>
  <si>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</si>
  <si>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</si>
  <si>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</si>
  <si>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</si>
  <si>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</si>
  <si>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</si>
  <si>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</si>
  <si>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</si>
  <si>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</si>
  <si>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</si>
  <si>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</si>
  <si>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</si>
  <si>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</si>
  <si>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</si>
  <si>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</si>
  <si>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</si>
  <si>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</si>
  <si>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</si>
  <si>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</si>
  <si>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</si>
  <si>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</si>
  <si>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</si>
  <si>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</si>
  <si>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</si>
  <si>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</si>
  <si>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</si>
  <si>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</si>
  <si>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</si>
  <si>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</si>
  <si>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</si>
  <si>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</si>
  <si>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</si>
  <si>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</si>
  <si>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</si>
  <si>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</si>
  <si>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</si>
  <si>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</si>
  <si>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</si>
  <si>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</si>
  <si>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</si>
  <si>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</si>
  <si>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</si>
  <si>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</si>
  <si>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</si>
  <si>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</si>
  <si>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</si>
  <si>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</si>
  <si>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</si>
  <si>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</si>
  <si>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</si>
  <si>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</si>
  <si>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</si>
  <si>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</si>
  <si>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</si>
  <si>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</si>
  <si>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</si>
  <si>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</si>
  <si>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</si>
  <si>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</si>
  <si>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</si>
  <si>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</si>
  <si>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</si>
  <si>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</si>
  <si>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</si>
  <si>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</si>
  <si>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</si>
  <si>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</si>
  <si>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</si>
  <si>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</si>
  <si>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</si>
  <si>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</si>
  <si>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</si>
  <si>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</si>
  <si>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</si>
  <si>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</si>
  <si>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</si>
  <si>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</si>
  <si>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</si>
  <si>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</si>
  <si>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</si>
  <si>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</si>
  <si>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</si>
  <si>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</si>
  <si>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</si>
  <si>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</si>
  <si>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</si>
  <si>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</si>
  <si>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</si>
  <si>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</si>
  <si>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</si>
  <si>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</si>
  <si>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</si>
  <si>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</si>
  <si>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</si>
  <si>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</si>
  <si>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</si>
  <si>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</si>
  <si>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</si>
  <si>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</si>
  <si>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</si>
  <si>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</si>
  <si>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</si>
  <si>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</si>
  <si>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</si>
  <si>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</si>
  <si>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</si>
  <si>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</si>
  <si>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</si>
  <si>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</si>
  <si>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</si>
  <si>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</si>
  <si>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</si>
  <si>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</si>
  <si>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</si>
  <si>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</si>
  <si>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</si>
  <si>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</si>
  <si>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</si>
  <si>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</si>
  <si>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</si>
  <si>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</si>
  <si>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</si>
  <si>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</si>
  <si>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</si>
  <si>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</si>
  <si>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</si>
  <si>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</si>
  <si>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</si>
  <si>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</si>
  <si>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</si>
  <si>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</si>
  <si>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</si>
  <si>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</si>
  <si>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</si>
  <si>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</si>
  <si>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</si>
  <si>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</si>
  <si>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</si>
  <si>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</si>
  <si>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</si>
  <si>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</si>
  <si>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</si>
  <si>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</si>
  <si>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</si>
  <si>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</si>
  <si>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</si>
  <si>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</si>
  <si>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</si>
  <si>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</si>
  <si>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</si>
  <si>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</si>
  <si>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</si>
  <si>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</si>
  <si>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</si>
  <si>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</si>
  <si>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</si>
  <si>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</si>
  <si>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</si>
  <si>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</si>
  <si>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</si>
  <si>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</si>
  <si>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</si>
  <si>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</si>
  <si>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</si>
  <si>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</si>
  <si>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</si>
  <si>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</si>
  <si>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</si>
  <si>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</si>
  <si>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</si>
  <si>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</si>
  <si>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</si>
  <si>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</si>
  <si>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</si>
  <si>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</si>
  <si>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</si>
  <si>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</si>
  <si>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</si>
  <si>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</si>
  <si>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</si>
  <si>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</si>
  <si>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</si>
  <si>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</si>
  <si>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</si>
  <si>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</si>
  <si>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</si>
  <si>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</si>
  <si>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</si>
  <si>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</si>
  <si>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</si>
  <si>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</si>
  <si>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</si>
  <si>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</si>
  <si>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</si>
  <si>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</si>
  <si>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</si>
  <si>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</si>
  <si>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</si>
  <si>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</si>
  <si>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</si>
  <si>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</si>
  <si>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</si>
  <si>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</si>
  <si>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</si>
  <si>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</si>
  <si>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</si>
  <si>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</si>
  <si>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</si>
  <si>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</si>
  <si>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</si>
  <si>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</si>
  <si>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</si>
  <si>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</si>
  <si>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</si>
  <si>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</si>
  <si>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</si>
  <si>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</si>
  <si>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</si>
  <si>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</si>
  <si>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</si>
  <si>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</si>
  <si>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</si>
  <si>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</si>
  <si>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</si>
  <si>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</si>
  <si>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</si>
  <si>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</si>
  <si>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</si>
  <si>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</si>
  <si>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</si>
  <si>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</si>
  <si>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</si>
  <si>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</si>
  <si>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</si>
  <si>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</si>
  <si>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</si>
  <si>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</si>
  <si>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</si>
  <si>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</si>
  <si>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</si>
  <si>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</si>
  <si>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</si>
  <si>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</si>
  <si>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</si>
  <si>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</si>
  <si>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</si>
  <si>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</si>
  <si>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</si>
  <si>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</si>
  <si>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</si>
  <si>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</si>
  <si>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</si>
  <si>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</si>
  <si>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</si>
  <si>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</si>
  <si>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</si>
  <si>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</si>
  <si>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</si>
  <si>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</si>
  <si>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</si>
  <si>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</si>
  <si>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</si>
  <si>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</si>
  <si>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</si>
  <si>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</si>
  <si>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</si>
  <si>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</si>
  <si>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</si>
  <si>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</si>
  <si>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</si>
  <si>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</si>
  <si>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</si>
  <si>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</si>
  <si>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</si>
  <si>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</si>
  <si>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</si>
  <si>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</si>
  <si>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</si>
  <si>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</si>
  <si>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</si>
  <si>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</si>
  <si>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</si>
  <si>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</si>
  <si>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</si>
  <si>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</si>
  <si>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</si>
  <si>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</si>
  <si>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</si>
  <si>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</si>
  <si>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</si>
  <si>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</si>
  <si>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</si>
  <si>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</si>
  <si>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</si>
  <si>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</si>
  <si>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</si>
  <si>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</si>
  <si>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</si>
  <si>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</si>
  <si>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</si>
  <si>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</si>
  <si>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</si>
  <si>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</si>
  <si>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</si>
  <si>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</si>
  <si>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</si>
  <si>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</si>
  <si>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</si>
  <si>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</si>
  <si>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</si>
  <si>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</si>
  <si>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</si>
  <si>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</si>
  <si>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</si>
  <si>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</si>
  <si>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</si>
  <si>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</si>
  <si>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</si>
  <si>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</si>
  <si>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</si>
  <si>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</si>
  <si>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</si>
  <si>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</si>
  <si>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</si>
  <si>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</si>
  <si>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</si>
  <si>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</si>
  <si>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</si>
  <si>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</si>
  <si>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</si>
  <si>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</si>
  <si>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</si>
  <si>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</si>
  <si>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</si>
  <si>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</si>
  <si>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</si>
  <si>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</si>
  <si>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</si>
  <si>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</si>
  <si>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</si>
  <si>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</si>
  <si>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</si>
  <si>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</si>
  <si>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</si>
  <si>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</si>
  <si>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</si>
  <si>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</si>
  <si>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</si>
  <si>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</si>
  <si>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</si>
  <si>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</si>
  <si>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</si>
  <si>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</si>
  <si>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</si>
  <si>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</si>
  <si>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</si>
  <si>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</si>
  <si>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</si>
  <si>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</si>
  <si>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</si>
  <si>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</si>
  <si>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</si>
  <si>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</si>
  <si>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</si>
  <si>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</si>
  <si>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</si>
  <si>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</si>
  <si>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</si>
  <si>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</si>
  <si>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</si>
  <si>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</si>
  <si>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</si>
  <si>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</si>
  <si>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</si>
  <si>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</si>
  <si>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</si>
  <si>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</si>
  <si>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</si>
  <si>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</si>
  <si>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</si>
  <si>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</si>
  <si>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</si>
  <si>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</si>
  <si>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</si>
  <si>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</si>
  <si>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</si>
  <si>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</si>
  <si>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</si>
  <si>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</si>
  <si>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</si>
  <si>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</si>
  <si>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</si>
  <si>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</si>
  <si>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</si>
  <si>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</si>
  <si>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</si>
  <si>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</si>
  <si>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</si>
  <si>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</si>
  <si>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</si>
  <si>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</si>
  <si>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</si>
  <si>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</si>
  <si>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</si>
  <si>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</si>
  <si>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</si>
  <si>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</si>
  <si>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</si>
  <si>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</si>
  <si>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</si>
  <si>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</si>
  <si>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</si>
  <si>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</si>
  <si>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</si>
  <si>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</si>
  <si>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</si>
  <si>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</si>
  <si>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</si>
  <si>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</si>
  <si>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</si>
  <si>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</si>
  <si>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</si>
  <si>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</si>
  <si>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</si>
  <si>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</si>
  <si>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</si>
  <si>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</si>
  <si>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</si>
  <si>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</si>
  <si>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</si>
  <si>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</si>
  <si>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</si>
  <si>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</si>
  <si>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</si>
  <si>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</si>
  <si>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</si>
  <si>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</si>
  <si>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</si>
  <si>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</si>
  <si>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</si>
  <si>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</si>
  <si>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</si>
  <si>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</si>
  <si>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</si>
  <si>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</si>
  <si>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</si>
  <si>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</si>
  <si>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</si>
  <si>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</si>
  <si>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</si>
  <si>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</si>
  <si>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</si>
  <si>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</si>
  <si>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</si>
  <si>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</si>
  <si>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</si>
  <si>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</si>
  <si>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</si>
  <si>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</si>
  <si>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</si>
  <si>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</si>
  <si>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</si>
  <si>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</si>
  <si>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</si>
  <si>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</si>
  <si>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</si>
  <si>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</si>
  <si>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</si>
  <si>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</si>
  <si>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</si>
  <si>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</si>
  <si>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</si>
  <si>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</si>
  <si>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</si>
  <si>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</si>
  <si>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</si>
  <si>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</si>
  <si>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</si>
  <si>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</si>
  <si>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</si>
  <si>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</si>
  <si>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</si>
  <si>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</si>
  <si>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</si>
  <si>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</si>
  <si>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</si>
  <si>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</si>
  <si>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</si>
  <si>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</si>
  <si>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</si>
  <si>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</si>
  <si>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</si>
  <si>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</si>
  <si>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</si>
  <si>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</si>
  <si>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</si>
  <si>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</si>
  <si>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</si>
  <si>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</si>
  <si>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</si>
  <si>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</si>
  <si>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</si>
  <si>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</si>
  <si>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</si>
  <si>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</si>
  <si>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</si>
  <si>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</si>
  <si>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</si>
  <si>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</si>
  <si>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</si>
  <si>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</si>
  <si>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</si>
  <si>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</si>
  <si>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</si>
  <si>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</si>
  <si>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</si>
  <si>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</si>
  <si>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</si>
  <si>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</si>
  <si>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</si>
  <si>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</si>
  <si>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</si>
  <si>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</si>
  <si>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</si>
  <si>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</si>
  <si>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</si>
  <si>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</si>
  <si>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</si>
  <si>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</si>
  <si>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</si>
  <si>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</si>
  <si>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</si>
  <si>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</si>
  <si>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</si>
  <si>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</si>
  <si>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</si>
  <si>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</si>
  <si>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</si>
  <si>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</si>
  <si>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</si>
  <si>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</si>
  <si>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</si>
  <si>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</si>
  <si>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</si>
  <si>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</si>
  <si>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</si>
  <si>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</si>
  <si>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</si>
  <si>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</si>
  <si>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</si>
  <si>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</si>
  <si>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</si>
  <si>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</si>
  <si>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</si>
  <si>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</si>
  <si>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</si>
  <si>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</si>
  <si>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</si>
  <si>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</si>
  <si>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</si>
  <si>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</si>
  <si>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</si>
  <si>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</si>
  <si>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</si>
  <si>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</si>
  <si>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</si>
  <si>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</si>
  <si>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</si>
  <si>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</si>
  <si>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</si>
  <si>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</si>
  <si>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</si>
  <si>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</si>
  <si>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</si>
  <si>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</si>
  <si>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</si>
  <si>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</si>
  <si>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</si>
  <si>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</si>
  <si>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</si>
  <si>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</si>
  <si>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</si>
  <si>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</si>
  <si>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</si>
  <si>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</si>
  <si>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</si>
  <si>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</si>
  <si>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</si>
  <si>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</si>
  <si>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</si>
  <si>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</si>
  <si>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</si>
  <si>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</si>
  <si>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</si>
  <si>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</si>
  <si>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</si>
  <si>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</si>
  <si>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</si>
  <si>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</si>
  <si>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</si>
  <si>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</si>
  <si>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</si>
  <si>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</si>
  <si>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</si>
  <si>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</si>
  <si>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</si>
  <si>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</si>
  <si>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</si>
  <si>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</si>
  <si>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</si>
  <si>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</si>
  <si>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</si>
  <si>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</si>
  <si>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</si>
  <si>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</si>
  <si>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</si>
  <si>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</si>
  <si>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</si>
  <si>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</si>
  <si>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</si>
  <si>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</si>
  <si>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</si>
  <si>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</si>
  <si>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</si>
  <si>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</si>
  <si>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</si>
  <si>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</si>
  <si>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</si>
  <si>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</si>
  <si>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</si>
  <si>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</si>
  <si>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</si>
  <si>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</si>
  <si>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</si>
  <si>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</si>
  <si>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</si>
  <si>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</si>
  <si>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</si>
  <si>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</si>
  <si>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</si>
  <si>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</si>
  <si>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</si>
  <si>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</si>
  <si>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</si>
  <si>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</si>
  <si>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</si>
  <si>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</si>
  <si>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</si>
  <si>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</si>
  <si>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</si>
  <si>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</si>
  <si>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</si>
  <si>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</si>
  <si>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</si>
  <si>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</si>
  <si>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</si>
  <si>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</si>
  <si>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</si>
  <si>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</si>
  <si>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</si>
  <si>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</si>
  <si>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</si>
  <si>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</si>
  <si>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</si>
  <si>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</si>
  <si>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</si>
  <si>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</si>
  <si>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</si>
  <si>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</si>
  <si>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</si>
  <si>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</si>
  <si>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</si>
  <si>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</si>
  <si>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</si>
  <si>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</si>
  <si>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</si>
  <si>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</si>
  <si>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</si>
  <si>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</si>
  <si>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</si>
  <si>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</si>
  <si>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</si>
  <si>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</si>
  <si>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</si>
  <si>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</si>
  <si>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</si>
  <si>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</si>
  <si>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</si>
  <si>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</si>
  <si>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</si>
  <si>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</si>
  <si>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</si>
  <si>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</si>
  <si>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</si>
  <si>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</si>
  <si>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</si>
  <si>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</si>
  <si>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</si>
  <si>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</si>
  <si>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</si>
  <si>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</si>
  <si>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</si>
  <si>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</si>
  <si>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</si>
  <si>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</si>
  <si>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</si>
  <si>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</si>
  <si>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</si>
  <si>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</si>
  <si>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</si>
  <si>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</si>
  <si>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</si>
  <si>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</si>
  <si>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</si>
  <si>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</si>
  <si>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</si>
  <si>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</si>
  <si>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</si>
  <si>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</si>
  <si>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</si>
  <si>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</si>
  <si>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</si>
  <si>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</si>
  <si>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</si>
  <si>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</si>
  <si>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</si>
  <si>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</si>
  <si>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</si>
  <si>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</si>
  <si>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</si>
  <si>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</si>
  <si>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</si>
  <si>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</si>
  <si>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</si>
  <si>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</si>
  <si>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</si>
  <si>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</si>
  <si>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</si>
  <si>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</si>
  <si>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</si>
  <si>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</si>
  <si>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</si>
  <si>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</si>
  <si>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</si>
  <si>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</si>
  <si>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</si>
  <si>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</si>
  <si>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</si>
  <si>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</si>
  <si>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</si>
  <si>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</si>
  <si>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</si>
  <si>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</si>
  <si>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</si>
  <si>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</si>
  <si>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</si>
  <si>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</si>
  <si>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</si>
  <si>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</si>
  <si>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</si>
  <si>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</si>
  <si>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</si>
  <si>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</si>
  <si>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</si>
  <si>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</si>
  <si>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</si>
  <si>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</si>
  <si>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</si>
  <si>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</si>
  <si>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</si>
  <si>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</si>
  <si>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</si>
  <si>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</si>
  <si>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</si>
  <si>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</si>
  <si>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</si>
  <si>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</si>
  <si>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</si>
  <si>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</si>
  <si>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</si>
  <si>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</si>
  <si>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</si>
  <si>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</si>
  <si>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</si>
  <si>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</si>
  <si>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</si>
  <si>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</si>
  <si>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</si>
  <si>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</si>
  <si>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</si>
  <si>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</si>
  <si>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</si>
  <si>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</si>
  <si>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</si>
  <si>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</si>
  <si>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</si>
  <si>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</si>
  <si>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</si>
  <si>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</si>
  <si>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</si>
  <si>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</si>
  <si>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</si>
  <si>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</si>
  <si>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</si>
  <si>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</si>
  <si>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</si>
  <si>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</si>
  <si>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</si>
  <si>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</si>
  <si>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</si>
  <si>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</si>
  <si>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</si>
  <si>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</si>
  <si>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</si>
  <si>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</si>
  <si>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</si>
  <si>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</si>
  <si>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</si>
  <si>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</si>
  <si>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</si>
  <si>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</si>
  <si>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</si>
  <si>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</si>
  <si>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</si>
  <si>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</si>
  <si>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</si>
  <si>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</si>
  <si>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</si>
  <si>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</si>
  <si>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</si>
  <si>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</si>
  <si>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</si>
  <si>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</si>
  <si>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</si>
  <si>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</si>
  <si>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</si>
  <si>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</si>
  <si>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</si>
  <si>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</si>
  <si>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</si>
  <si>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</si>
  <si>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</si>
  <si>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</si>
  <si>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</si>
  <si>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</si>
  <si>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</si>
  <si>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</si>
  <si>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</si>
  <si>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</si>
  <si>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</si>
  <si>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</si>
  <si>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</si>
  <si>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</si>
  <si>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</si>
  <si>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</si>
  <si>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</si>
  <si>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</si>
  <si>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</si>
  <si>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</si>
  <si>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</si>
  <si>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</si>
  <si>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</si>
  <si>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</si>
  <si>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</si>
  <si>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</si>
  <si>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</si>
  <si>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</si>
  <si>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</si>
  <si>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</si>
  <si>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</si>
  <si>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</si>
  <si>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</si>
  <si>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</si>
  <si>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</si>
  <si>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</si>
  <si>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</si>
  <si>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</si>
  <si>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</si>
  <si>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</si>
  <si>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</si>
  <si>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</si>
  <si>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</si>
  <si>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</si>
  <si>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</si>
  <si>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</si>
  <si>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</si>
  <si>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</si>
  <si>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</si>
  <si>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</si>
  <si>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</si>
  <si>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</si>
  <si>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</si>
  <si>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</si>
  <si>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</si>
  <si>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</si>
  <si>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</si>
  <si>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</si>
  <si>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</si>
  <si>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</si>
  <si>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</si>
  <si>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</si>
  <si>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</si>
  <si>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</si>
  <si>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</si>
  <si>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</si>
  <si>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</si>
  <si>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</si>
  <si>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</si>
  <si>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</si>
  <si>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</si>
  <si>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</si>
  <si>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</si>
  <si>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</si>
  <si>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</si>
  <si>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</si>
  <si>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</si>
  <si>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</si>
  <si>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</si>
  <si>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</si>
  <si>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</si>
  <si>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</si>
  <si>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</si>
  <si>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</si>
  <si>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</si>
  <si>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</si>
  <si>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</si>
  <si>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</si>
  <si>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</si>
  <si>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</si>
  <si>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</si>
  <si>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</si>
  <si>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</si>
  <si>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</si>
  <si>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</si>
  <si>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</si>
  <si>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</si>
  <si>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</si>
  <si>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</si>
  <si>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</si>
  <si>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</si>
  <si>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</si>
  <si>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</si>
  <si>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</si>
  <si>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</si>
  <si>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</si>
  <si>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</si>
  <si>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</si>
  <si>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</si>
  <si>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</si>
  <si>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</si>
  <si>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</si>
  <si>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</si>
  <si>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</si>
  <si>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</si>
  <si>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</si>
  <si>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</si>
  <si>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</si>
  <si>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</si>
  <si>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</si>
  <si>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</si>
  <si>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</si>
  <si>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</si>
  <si>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</si>
  <si>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</si>
  <si>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</si>
  <si>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</si>
  <si>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</si>
  <si>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</si>
  <si>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</si>
  <si>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</si>
  <si>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</si>
  <si>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</si>
  <si>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</si>
  <si>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</si>
  <si>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</si>
  <si>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</si>
  <si>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</si>
  <si>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</si>
  <si>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</si>
  <si>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</si>
  <si>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</si>
  <si>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</si>
  <si>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</si>
  <si>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</si>
  <si>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</si>
  <si>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</si>
  <si>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</si>
  <si>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</si>
  <si>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</si>
  <si>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</si>
  <si>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</si>
  <si>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</si>
  <si>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</si>
  <si>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</si>
  <si>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</si>
  <si>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</si>
  <si>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</si>
  <si>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</si>
  <si>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</si>
  <si>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</si>
  <si>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</si>
  <si>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</si>
  <si>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</si>
  <si>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</si>
  <si>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</si>
  <si>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</si>
  <si>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</si>
  <si>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</si>
  <si>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</si>
  <si>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</si>
  <si>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</si>
  <si>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</si>
  <si>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</si>
  <si>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</si>
  <si>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</si>
  <si>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</si>
  <si>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</si>
  <si>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</si>
  <si>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</si>
  <si>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</si>
  <si>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</si>
  <si>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</si>
  <si>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</si>
  <si>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</si>
  <si>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</si>
  <si>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</si>
  <si>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</si>
  <si>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</si>
  <si>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</si>
  <si>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</si>
  <si>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</si>
  <si>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</si>
  <si>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</si>
  <si>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</si>
  <si>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</si>
  <si>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</si>
  <si>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</si>
  <si>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</si>
  <si>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</si>
  <si>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</si>
  <si>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</si>
  <si>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</si>
  <si>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</si>
  <si>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</si>
  <si>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</si>
  <si>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</si>
  <si>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</si>
  <si>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</si>
  <si>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</si>
  <si>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</si>
  <si>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</si>
  <si>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</si>
  <si>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</si>
  <si>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</si>
  <si>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</si>
  <si>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</si>
  <si>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</si>
  <si>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</si>
  <si>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</si>
  <si>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</si>
  <si>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</si>
  <si>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</si>
  <si>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</si>
  <si>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</si>
  <si>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</si>
  <si>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</si>
  <si>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</si>
  <si>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</si>
  <si>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</si>
  <si>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</si>
  <si>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</si>
  <si>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</si>
  <si>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</si>
  <si>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</si>
  <si>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</si>
  <si>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</si>
  <si>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</si>
  <si>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</si>
  <si>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</si>
  <si>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</si>
  <si>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</si>
  <si>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</si>
  <si>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</si>
  <si>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</si>
  <si>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</si>
  <si>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</si>
  <si>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</si>
  <si>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</si>
  <si>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</si>
  <si>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</si>
  <si>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</si>
  <si>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</si>
  <si>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</si>
  <si>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</si>
  <si>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</si>
  <si>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</si>
  <si>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</si>
  <si>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</si>
  <si>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</si>
  <si>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</si>
  <si>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</si>
  <si>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</si>
  <si>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</si>
  <si>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</si>
  <si>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</si>
  <si>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</si>
  <si>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</si>
  <si>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</si>
  <si>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</si>
  <si>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</si>
  <si>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</si>
  <si>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</si>
  <si>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</si>
  <si>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</si>
  <si>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</si>
  <si>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</si>
  <si>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</si>
  <si>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</si>
  <si>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</si>
  <si>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</si>
  <si>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</si>
  <si>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</si>
  <si>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</si>
  <si>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</si>
  <si>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</si>
  <si>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</si>
  <si>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</si>
  <si>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</si>
  <si>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</si>
  <si>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</si>
  <si>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</si>
  <si>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</si>
  <si>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</si>
  <si>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</si>
  <si>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</si>
  <si>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</si>
  <si>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</si>
  <si>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</si>
  <si>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</si>
  <si>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</si>
  <si>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</si>
  <si>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</si>
  <si>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</si>
  <si>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</si>
  <si>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</si>
  <si>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</si>
  <si>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</si>
  <si>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</si>
  <si>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</si>
  <si>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</si>
  <si>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</si>
  <si>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</si>
  <si>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</si>
  <si>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</si>
  <si>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</si>
  <si>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</si>
  <si>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</si>
  <si>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</si>
  <si>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</si>
  <si>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</si>
  <si>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</si>
  <si>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</si>
  <si>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</si>
  <si>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</si>
  <si>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</si>
  <si>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</si>
  <si>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</si>
  <si>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</si>
  <si>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</si>
  <si>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</si>
  <si>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</si>
  <si>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</si>
  <si>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</si>
  <si>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</si>
  <si>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</si>
  <si>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</si>
  <si>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</si>
  <si>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</si>
  <si>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</si>
  <si>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</si>
  <si>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</si>
  <si>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</si>
  <si>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</si>
  <si>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</si>
  <si>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</si>
  <si>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</si>
  <si>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</si>
  <si>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</si>
  <si>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</si>
  <si>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</si>
  <si>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</si>
  <si>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</si>
  <si>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</si>
  <si>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</si>
  <si>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</si>
  <si>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</si>
  <si>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</si>
  <si>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</si>
  <si>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</si>
  <si>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</si>
  <si>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</si>
  <si>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</si>
  <si>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</si>
  <si>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</si>
  <si>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</si>
  <si>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</si>
  <si>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</si>
  <si>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</si>
  <si>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</si>
  <si>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</si>
  <si>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</si>
  <si>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</si>
  <si>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</si>
  <si>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</si>
  <si>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</si>
  <si>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</si>
  <si>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</si>
  <si>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</si>
  <si>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</si>
  <si>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</si>
  <si>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</si>
  <si>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</si>
  <si>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</si>
  <si>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</si>
  <si>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</si>
  <si>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</si>
  <si>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</si>
  <si>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</si>
  <si>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</si>
  <si>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</si>
  <si>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</si>
  <si>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</si>
  <si>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</si>
  <si>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</si>
  <si>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</si>
  <si>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</si>
  <si>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</si>
  <si>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</si>
  <si>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</si>
  <si>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</si>
  <si>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</si>
  <si>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</si>
  <si>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</si>
  <si>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</si>
  <si>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</si>
  <si>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</si>
  <si>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</si>
  <si>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</si>
  <si>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</si>
  <si>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</si>
  <si>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</si>
  <si>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</si>
  <si>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</si>
  <si>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</si>
  <si>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</si>
  <si>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</si>
  <si>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</si>
  <si>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</si>
  <si>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</si>
  <si>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</si>
  <si>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</si>
  <si>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</si>
  <si>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</si>
  <si>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</si>
  <si>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</si>
  <si>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</si>
  <si>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</si>
  <si>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</si>
  <si>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</si>
  <si>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</si>
  <si>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</si>
  <si>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</si>
  <si>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</si>
  <si>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</si>
  <si>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</si>
  <si>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</si>
  <si>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</si>
  <si>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</si>
  <si>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</si>
  <si>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</si>
  <si>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</si>
  <si>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</si>
  <si>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</si>
  <si>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</si>
  <si>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</si>
  <si>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</si>
  <si>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</si>
  <si>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</si>
  <si>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</si>
  <si>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</si>
  <si>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</si>
  <si>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</si>
  <si>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</si>
  <si>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</si>
  <si>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</si>
  <si>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</si>
  <si>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</si>
  <si>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</si>
  <si>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</si>
  <si>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</si>
  <si>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</si>
  <si>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</si>
  <si>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</si>
  <si>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</si>
  <si>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</si>
  <si>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</si>
  <si>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</si>
  <si>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</si>
  <si>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</si>
  <si>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</si>
  <si>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</si>
  <si>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</si>
  <si>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</si>
  <si>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</si>
  <si>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</si>
  <si>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</si>
  <si>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</si>
  <si>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</si>
  <si>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</si>
  <si>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</si>
  <si>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</si>
  <si>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</si>
  <si>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</si>
  <si>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</si>
  <si>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</si>
  <si>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</si>
  <si>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</si>
  <si>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</si>
  <si>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</si>
  <si>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</si>
  <si>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</si>
  <si>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</si>
  <si>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</si>
  <si>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</si>
  <si>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</si>
  <si>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</si>
  <si>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</si>
  <si>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</si>
  <si>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</si>
  <si>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</si>
  <si>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</si>
  <si>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</si>
  <si>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</si>
  <si>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</si>
  <si>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</si>
  <si>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</si>
  <si>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</si>
  <si>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</si>
  <si>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</si>
  <si>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</si>
  <si>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</si>
  <si>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</si>
  <si>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</si>
  <si>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</si>
  <si>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</si>
  <si>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</si>
  <si>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</si>
  <si>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</si>
  <si>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</si>
  <si>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</si>
  <si>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</si>
  <si>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</si>
  <si>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</si>
  <si>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</si>
  <si>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</si>
  <si>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</si>
  <si>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</si>
  <si>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</si>
  <si>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</si>
  <si>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</si>
  <si>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</si>
  <si>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</si>
  <si>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</si>
  <si>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</si>
  <si>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</si>
  <si>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</si>
  <si>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</si>
  <si>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</si>
  <si>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</si>
  <si>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</si>
  <si>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</si>
  <si>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</si>
  <si>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</si>
  <si>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</si>
  <si>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</si>
  <si>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</si>
  <si>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</si>
  <si>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</si>
  <si>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</si>
  <si>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</si>
  <si>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</si>
  <si>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</si>
  <si>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</si>
  <si>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</si>
  <si>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</si>
  <si>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</si>
  <si>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</si>
  <si>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</si>
  <si>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</si>
  <si>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</si>
  <si>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</si>
  <si>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</si>
  <si>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</si>
  <si>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</si>
  <si>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</si>
  <si>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</si>
  <si>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</si>
  <si>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</si>
  <si>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</si>
  <si>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</si>
  <si>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</si>
  <si>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</si>
  <si>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</si>
  <si>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</si>
  <si>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</si>
  <si>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</si>
  <si>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</si>
  <si>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</si>
  <si>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</si>
  <si>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</si>
  <si>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</si>
  <si>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</si>
  <si>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</si>
  <si>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</si>
  <si>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</si>
  <si>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</si>
  <si>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</si>
  <si>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</si>
  <si>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</si>
  <si>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</si>
  <si>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</si>
  <si>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</si>
  <si>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</si>
  <si>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</si>
  <si>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</si>
  <si>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</si>
  <si>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</si>
  <si>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</si>
  <si>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</si>
  <si>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</si>
  <si>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</si>
  <si>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</si>
  <si>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</si>
  <si>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</si>
  <si>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</si>
  <si>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</si>
  <si>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</si>
  <si>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</si>
  <si>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</si>
  <si>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</si>
  <si>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</si>
  <si>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</si>
  <si>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</si>
  <si>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</si>
  <si>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</si>
  <si>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</si>
  <si>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</si>
  <si>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</si>
  <si>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</si>
  <si>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</si>
  <si>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</si>
  <si>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</si>
  <si>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</si>
  <si>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</si>
  <si>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</si>
  <si>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</si>
  <si>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</si>
  <si>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</si>
  <si>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</si>
  <si>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</si>
  <si>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</si>
  <si>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</si>
  <si>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</si>
  <si>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</si>
  <si>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</si>
  <si>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</si>
  <si>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</si>
  <si>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</si>
  <si>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</si>
  <si>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</si>
  <si>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</si>
  <si>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</si>
  <si>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</si>
  <si>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</si>
  <si>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</si>
  <si>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</si>
  <si>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</si>
  <si>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</si>
  <si>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</si>
  <si>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</si>
  <si>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</si>
  <si>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</si>
  <si>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</si>
  <si>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</si>
  <si>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</si>
  <si>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</si>
  <si>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</si>
  <si>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</si>
  <si>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</si>
  <si>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</si>
  <si>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</si>
  <si>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</si>
  <si>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</si>
  <si>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</si>
  <si>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</si>
  <si>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</si>
  <si>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</si>
  <si>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</si>
  <si>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</si>
  <si>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</si>
  <si>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</si>
  <si>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</si>
  <si>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</si>
  <si>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</si>
  <si>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</si>
  <si>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</si>
  <si>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</si>
  <si>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</si>
  <si>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</si>
  <si>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</si>
  <si>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</si>
  <si>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</si>
  <si>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</si>
  <si>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</si>
  <si>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</si>
  <si>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</si>
  <si>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</si>
  <si>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</si>
  <si>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</si>
  <si>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</si>
  <si>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</si>
  <si>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</si>
  <si>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</si>
  <si>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</si>
  <si>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</si>
  <si>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</si>
  <si>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</si>
  <si>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</si>
  <si>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</si>
  <si>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</si>
  <si>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</si>
  <si>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</si>
  <si>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</si>
  <si>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</si>
  <si>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</si>
  <si>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</si>
  <si>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</si>
  <si>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</si>
  <si>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</si>
  <si>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</si>
  <si>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</si>
  <si>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</si>
  <si>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</si>
  <si>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</si>
  <si>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</si>
  <si>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</si>
  <si>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</si>
  <si>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</si>
  <si>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</si>
  <si>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</si>
  <si>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</si>
  <si>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</si>
  <si>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</si>
  <si>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</si>
  <si>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</si>
  <si>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</si>
  <si>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</si>
  <si>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</si>
  <si>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</si>
  <si>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</si>
  <si>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</si>
  <si>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</si>
  <si>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</si>
  <si>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</si>
  <si>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</si>
  <si>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</si>
  <si>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</si>
  <si>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</si>
  <si>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</si>
  <si>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</si>
  <si>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</si>
  <si>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</si>
  <si>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</si>
  <si>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</si>
  <si>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</si>
  <si>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</si>
  <si>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</si>
  <si>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</si>
  <si>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</si>
  <si>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</si>
  <si>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</si>
  <si>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</si>
  <si>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</si>
  <si>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</si>
  <si>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</si>
  <si>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</si>
  <si>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</si>
  <si>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</si>
  <si>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</si>
  <si>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</si>
  <si>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</si>
  <si>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</si>
  <si>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</si>
  <si>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</si>
  <si>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</si>
  <si>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</si>
  <si>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</si>
  <si>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</si>
  <si>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</si>
  <si>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</si>
  <si>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</si>
  <si>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</si>
  <si>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</si>
  <si>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</si>
  <si>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</si>
  <si>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</si>
  <si>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</si>
  <si>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</si>
  <si>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</si>
  <si>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</si>
  <si>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</si>
  <si>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</si>
  <si>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</si>
  <si>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</si>
  <si>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</si>
  <si>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</si>
  <si>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</si>
  <si>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</si>
  <si>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</si>
  <si>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</si>
  <si>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</si>
  <si>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</si>
  <si>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</si>
  <si>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</si>
  <si>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</si>
  <si>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</si>
  <si>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</si>
  <si>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</si>
  <si>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</si>
  <si>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</si>
  <si>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</si>
  <si>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</si>
  <si>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</si>
  <si>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</si>
  <si>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</si>
  <si>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</si>
  <si>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</si>
  <si>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</si>
  <si>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</si>
  <si>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</si>
  <si>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</si>
  <si>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</si>
  <si>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</si>
  <si>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</si>
  <si>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</si>
  <si>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</si>
  <si>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</si>
  <si>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</si>
  <si>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</si>
  <si>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</si>
  <si>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</si>
  <si>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</si>
  <si>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</si>
  <si>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</si>
  <si>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</si>
  <si>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</si>
  <si>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</si>
  <si>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</si>
  <si>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</si>
  <si>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</si>
  <si>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</si>
  <si>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</si>
  <si>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</si>
  <si>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</si>
  <si>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</si>
  <si>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</si>
  <si>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</si>
  <si>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</si>
  <si>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</si>
  <si>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</si>
  <si>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</si>
  <si>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</si>
  <si>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</si>
  <si>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</si>
  <si>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</si>
  <si>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</si>
  <si>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</si>
  <si>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</si>
  <si>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</si>
  <si>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</si>
  <si>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</si>
  <si>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</si>
  <si>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</si>
  <si>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</si>
  <si>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</si>
  <si>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</si>
  <si>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</si>
  <si>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</si>
  <si>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</si>
  <si>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</si>
  <si>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</si>
  <si>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</si>
  <si>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</si>
  <si>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</si>
  <si>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</si>
  <si>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</si>
  <si>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</si>
  <si>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</si>
  <si>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</si>
  <si>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</si>
  <si>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</si>
  <si>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</si>
  <si>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</si>
  <si>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</si>
  <si>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</si>
  <si>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</si>
  <si>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</si>
  <si>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</si>
  <si>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</si>
  <si>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</si>
  <si>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</si>
  <si>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</si>
  <si>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</si>
  <si>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</si>
  <si>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</si>
  <si>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</si>
  <si>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</si>
  <si>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</si>
  <si>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</si>
  <si>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</si>
  <si>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</si>
  <si>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</si>
  <si>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</si>
  <si>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</si>
  <si>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</si>
  <si>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</si>
  <si>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</si>
  <si>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</si>
  <si>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</si>
  <si>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</si>
  <si>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</si>
  <si>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</si>
  <si>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</si>
  <si>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</si>
  <si>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</si>
  <si>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</si>
  <si>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</si>
  <si>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</si>
  <si>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</si>
  <si>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</si>
  <si>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</si>
  <si>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</si>
  <si>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</si>
  <si>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</si>
  <si>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</si>
  <si>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</si>
  <si>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</si>
  <si>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</si>
  <si>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</si>
  <si>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</si>
  <si>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</si>
  <si>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</si>
  <si>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</si>
  <si>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</si>
  <si>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</si>
  <si>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</si>
  <si>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</si>
  <si>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</si>
  <si>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</si>
  <si>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</si>
  <si>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</si>
  <si>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</si>
  <si>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</si>
  <si>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</si>
  <si>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</si>
  <si>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</si>
  <si>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</si>
  <si>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</si>
  <si>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</si>
  <si>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</si>
  <si>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</si>
  <si>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</si>
  <si>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</si>
  <si>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</si>
  <si>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</si>
  <si>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</si>
  <si>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</si>
  <si>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</si>
  <si>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</si>
  <si>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</si>
  <si>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</si>
  <si>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</si>
  <si>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</si>
  <si>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</si>
  <si>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</si>
  <si>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</si>
  <si>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</si>
  <si>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</si>
  <si>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</si>
  <si>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</si>
  <si>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</si>
  <si>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</si>
  <si>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</si>
  <si>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</si>
  <si>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</si>
  <si>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</si>
  <si>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</si>
  <si>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</si>
  <si>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</si>
  <si>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</si>
  <si>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</si>
  <si>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</si>
  <si>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</si>
  <si>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</si>
  <si>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</si>
  <si>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</si>
  <si>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</si>
  <si>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</si>
  <si>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</si>
  <si>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</si>
  <si>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</si>
  <si>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</si>
  <si>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</si>
  <si>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</si>
  <si>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</si>
  <si>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</si>
  <si>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</si>
  <si>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</si>
  <si>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</si>
  <si>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</si>
  <si>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</si>
  <si>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</si>
  <si>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</si>
  <si>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</si>
  <si>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</si>
  <si>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</si>
  <si>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</si>
  <si>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</si>
  <si>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</si>
  <si>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</si>
  <si>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</si>
  <si>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</si>
  <si>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</si>
  <si>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</si>
  <si>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</si>
  <si>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</si>
  <si>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</si>
  <si>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</si>
  <si>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</si>
  <si>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</si>
  <si>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</si>
  <si>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</si>
  <si>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</si>
  <si>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</si>
  <si>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</si>
  <si>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</si>
  <si>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</si>
  <si>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</si>
  <si>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</si>
  <si>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</si>
  <si>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</si>
  <si>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</si>
  <si>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</si>
  <si>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</si>
  <si>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</si>
  <si>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</si>
  <si>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</si>
  <si>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</si>
  <si>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</si>
  <si>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</si>
  <si>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</si>
  <si>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</si>
  <si>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</si>
  <si>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</si>
  <si>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</si>
  <si>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</si>
  <si>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</si>
  <si>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</si>
  <si>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</si>
  <si>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</si>
  <si>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</si>
  <si>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</si>
  <si>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</si>
  <si>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</si>
  <si>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</si>
  <si>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</si>
  <si>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</si>
  <si>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</si>
  <si>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</si>
  <si>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</si>
  <si>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</si>
  <si>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</si>
  <si>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</si>
  <si>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</si>
  <si>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</si>
  <si>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</si>
  <si>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</si>
  <si>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</si>
  <si>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</si>
  <si>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</si>
  <si>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</si>
  <si>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</si>
  <si>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</si>
  <si>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</si>
  <si>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</si>
  <si>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</si>
  <si>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</si>
  <si>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</si>
  <si>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</si>
  <si>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</si>
  <si>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</si>
  <si>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</si>
  <si>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</si>
  <si>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</si>
  <si>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</si>
  <si>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</si>
  <si>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</si>
  <si>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</si>
  <si>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</si>
  <si>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</si>
  <si>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</si>
  <si>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</si>
  <si>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</si>
  <si>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</si>
  <si>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</si>
  <si>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</si>
  <si>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</si>
  <si>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</si>
  <si>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</si>
  <si>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</si>
  <si>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</si>
  <si>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</si>
  <si>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</si>
  <si>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</si>
  <si>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</si>
  <si>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</si>
  <si>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</si>
  <si>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</si>
  <si>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</si>
  <si>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</si>
  <si>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</si>
  <si>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</si>
  <si>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</si>
  <si>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</si>
  <si>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</si>
  <si>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</si>
  <si>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</si>
  <si>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</si>
  <si>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</si>
  <si>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</si>
  <si>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</si>
  <si>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</si>
  <si>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</si>
  <si>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</si>
  <si>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</si>
  <si>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</si>
  <si>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</si>
  <si>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</si>
  <si>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</si>
  <si>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</si>
  <si>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</si>
  <si>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</si>
  <si>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</si>
  <si>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</si>
  <si>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</si>
  <si>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</si>
  <si>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</si>
  <si>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</si>
  <si>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</si>
  <si>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</si>
  <si>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</si>
  <si>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</si>
  <si>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</si>
  <si>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</si>
  <si>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</si>
  <si>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</si>
  <si>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</si>
  <si>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</si>
  <si>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</si>
  <si>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</si>
  <si>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</si>
  <si>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</si>
  <si>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</si>
  <si>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</si>
  <si>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</si>
  <si>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</si>
  <si>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</si>
  <si>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</si>
  <si>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</si>
  <si>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</si>
  <si>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</si>
  <si>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</si>
  <si>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</si>
  <si>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</si>
  <si>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</si>
  <si>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</si>
  <si>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</si>
  <si>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</si>
  <si>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</si>
  <si>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</si>
  <si>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</si>
  <si>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</si>
  <si>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</si>
  <si>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</si>
  <si>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</si>
  <si>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</si>
  <si>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</si>
  <si>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</si>
  <si>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</si>
  <si>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</si>
  <si>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</si>
  <si>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</si>
  <si>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</si>
  <si>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</si>
  <si>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</si>
  <si>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</si>
  <si>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</si>
  <si>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</si>
  <si>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</si>
  <si>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</si>
  <si>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</si>
  <si>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</si>
  <si>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</si>
  <si>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</si>
  <si>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</si>
  <si>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</si>
  <si>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</si>
  <si>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</si>
  <si>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</si>
  <si>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</si>
  <si>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</si>
  <si>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</si>
  <si>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</si>
  <si>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</si>
  <si>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</si>
  <si>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</si>
  <si>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</si>
  <si>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</si>
  <si>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</si>
  <si>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</si>
  <si>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</si>
  <si>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</si>
  <si>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</si>
  <si>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</si>
  <si>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</si>
  <si>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</si>
  <si>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</si>
  <si>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</si>
  <si>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</si>
  <si>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</si>
  <si>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</si>
  <si>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</si>
  <si>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</si>
  <si>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</si>
  <si>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</si>
  <si>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</si>
  <si>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</si>
  <si>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</si>
  <si>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</si>
  <si>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</si>
  <si>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</si>
  <si>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</si>
  <si>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</si>
  <si>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</si>
  <si>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</si>
  <si>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</si>
  <si>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</si>
  <si>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</si>
  <si>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</si>
  <si>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</si>
  <si>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</si>
  <si>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</si>
  <si>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</si>
  <si>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</si>
  <si>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</si>
  <si>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</si>
  <si>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</si>
  <si>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</si>
  <si>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</si>
  <si>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</si>
  <si>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</si>
  <si>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</si>
  <si>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</si>
  <si>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</si>
  <si>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</si>
  <si>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</si>
  <si>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</si>
  <si>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</si>
  <si>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</si>
  <si>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</si>
  <si>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</si>
  <si>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</si>
  <si>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</si>
  <si>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</si>
  <si>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</si>
  <si>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</si>
  <si>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</si>
  <si>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</si>
  <si>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</si>
  <si>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</si>
  <si>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</si>
  <si>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</si>
  <si>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</si>
  <si>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</si>
  <si>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</si>
  <si>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</si>
  <si>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</si>
  <si>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</si>
  <si>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</si>
  <si>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</si>
  <si>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</si>
  <si>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</si>
  <si>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</si>
  <si>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</si>
  <si>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</si>
  <si>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</si>
  <si>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</si>
  <si>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</si>
  <si>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</si>
  <si>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</si>
  <si>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</si>
  <si>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</si>
  <si>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</si>
  <si>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</si>
  <si>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</si>
  <si>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</si>
  <si>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</si>
  <si>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</si>
  <si>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</si>
  <si>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</si>
  <si>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</si>
  <si>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</si>
  <si>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</si>
  <si>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</si>
  <si>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</si>
  <si>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</si>
  <si>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</si>
  <si>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</si>
  <si>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</si>
  <si>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</si>
  <si>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</si>
  <si>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</si>
  <si>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</si>
  <si>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</si>
  <si>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</si>
  <si>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</si>
  <si>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</si>
  <si>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</si>
  <si>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</si>
  <si>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</si>
  <si>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</si>
  <si>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</si>
  <si>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</si>
  <si>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</si>
  <si>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</si>
  <si>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</si>
  <si>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</si>
  <si>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</si>
  <si>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</si>
  <si>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</si>
  <si>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</si>
  <si>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</si>
  <si>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</si>
  <si>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</si>
  <si>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</si>
  <si>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</si>
  <si>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</si>
  <si>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</si>
  <si>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</si>
  <si>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</si>
  <si>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</si>
  <si>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</si>
  <si>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</si>
  <si>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</si>
  <si>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</si>
  <si>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</si>
  <si>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</si>
  <si>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</si>
  <si>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</si>
  <si>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</si>
  <si>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</si>
  <si>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</si>
  <si>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</si>
  <si>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</si>
  <si>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</si>
  <si>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</si>
  <si>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</si>
  <si>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</si>
  <si>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</si>
  <si>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</si>
  <si>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</si>
  <si>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</si>
  <si>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</si>
  <si>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</si>
  <si>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</si>
  <si>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</si>
  <si>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</si>
  <si>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</si>
  <si>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</si>
  <si>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</si>
  <si>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</si>
  <si>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</si>
  <si>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</si>
  <si>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</si>
  <si>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</si>
  <si>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</si>
  <si>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</si>
  <si>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</si>
  <si>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</si>
  <si>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</si>
  <si>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</si>
  <si>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</si>
  <si>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</si>
  <si>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</si>
  <si>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</si>
  <si>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</si>
  <si>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</si>
  <si>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</si>
  <si>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</si>
  <si>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</si>
  <si>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</si>
  <si>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</si>
  <si>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</si>
  <si>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</si>
  <si>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</si>
  <si>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</si>
  <si>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</si>
  <si>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</si>
  <si>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</si>
  <si>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</si>
  <si>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</si>
  <si>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</si>
  <si>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</si>
  <si>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</si>
  <si>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</si>
  <si>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</si>
  <si>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</si>
  <si>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</si>
  <si>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</si>
  <si>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</si>
  <si>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</si>
  <si>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</si>
  <si>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</si>
  <si>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</si>
  <si>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</si>
  <si>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</si>
  <si>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</si>
  <si>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</si>
  <si>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</si>
  <si>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</si>
  <si>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</si>
  <si>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</si>
  <si>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</si>
  <si>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</si>
  <si>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</si>
  <si>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</si>
  <si>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</si>
  <si>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</si>
  <si>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</si>
  <si>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</si>
  <si>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</si>
  <si>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</si>
  <si>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</si>
  <si>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</si>
  <si>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</si>
  <si>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</si>
  <si>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</si>
  <si>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</si>
  <si>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</si>
  <si>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</si>
  <si>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</si>
  <si>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</si>
  <si>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</si>
  <si>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</si>
  <si>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</si>
  <si>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</si>
  <si>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</si>
  <si>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</si>
  <si>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</si>
  <si>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</si>
  <si>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</si>
  <si>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</si>
  <si>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</si>
  <si>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</si>
  <si>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</si>
  <si>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</si>
  <si>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</si>
  <si>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</si>
  <si>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</si>
  <si>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</si>
  <si>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</si>
  <si>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</si>
  <si>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</si>
  <si>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</si>
  <si>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</si>
  <si>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</si>
  <si>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</si>
  <si>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</si>
  <si>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</si>
  <si>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</si>
  <si>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</si>
  <si>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</si>
  <si>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</si>
  <si>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</si>
  <si>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</si>
  <si>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</si>
  <si>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</si>
  <si>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</si>
  <si>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</si>
  <si>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</si>
  <si>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</si>
  <si>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</si>
  <si>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</si>
  <si>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</si>
  <si>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</si>
  <si>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</si>
  <si>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</si>
  <si>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</si>
  <si>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</si>
  <si>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</si>
  <si>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</si>
  <si>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</si>
  <si>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</si>
  <si>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</si>
  <si>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</si>
  <si>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</si>
  <si>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</si>
  <si>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</si>
  <si>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</si>
  <si>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</si>
  <si>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</si>
  <si>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</si>
  <si>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</si>
  <si>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</si>
  <si>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</si>
  <si>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</si>
  <si>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</si>
  <si>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</si>
  <si>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</si>
  <si>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</si>
  <si>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</si>
  <si>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</si>
  <si>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</si>
  <si>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</si>
  <si>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</si>
  <si>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</si>
  <si>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</si>
  <si>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</si>
  <si>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</si>
  <si>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</si>
  <si>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</si>
  <si>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</si>
  <si>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</si>
  <si>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</si>
  <si>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</si>
  <si>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</si>
  <si>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</si>
  <si>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</si>
  <si>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</si>
  <si>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</si>
  <si>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</si>
  <si>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</si>
  <si>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</si>
  <si>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</si>
  <si>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</si>
  <si>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</si>
  <si>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</si>
  <si>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</si>
  <si>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</si>
  <si>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</si>
  <si>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</si>
  <si>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</si>
  <si>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</si>
  <si>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</si>
  <si>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</si>
  <si>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</si>
  <si>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</si>
  <si>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</si>
  <si>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</si>
  <si>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</si>
  <si>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</si>
  <si>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</si>
  <si>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</si>
  <si>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</si>
  <si>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</si>
  <si>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</si>
  <si>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</si>
  <si>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</si>
  <si>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</si>
  <si>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</si>
  <si>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</si>
  <si>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</si>
  <si>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</si>
  <si>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</si>
  <si>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</si>
  <si>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</si>
  <si>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</si>
  <si>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</si>
  <si>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</si>
  <si>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</si>
  <si>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</si>
  <si>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</si>
  <si>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</si>
  <si>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</si>
  <si>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</si>
  <si>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</si>
  <si>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</si>
  <si>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</si>
  <si>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</si>
  <si>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</si>
  <si>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</si>
  <si>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</si>
  <si>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</si>
  <si>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</si>
  <si>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</si>
  <si>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</si>
  <si>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</si>
  <si>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</si>
  <si>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</si>
  <si>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</si>
  <si>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</si>
  <si>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</si>
  <si>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</si>
  <si>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</si>
  <si>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</si>
  <si>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</si>
  <si>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</si>
  <si>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</si>
  <si>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</si>
  <si>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</si>
  <si>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</si>
  <si>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</si>
  <si>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</si>
  <si>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</si>
  <si>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</si>
  <si>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</si>
  <si>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</si>
  <si>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</si>
  <si>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</si>
  <si>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</si>
  <si>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</si>
  <si>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</si>
  <si>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</si>
  <si>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</si>
  <si>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</si>
  <si>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</si>
  <si>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</si>
  <si>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</si>
  <si>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</si>
  <si>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</si>
  <si>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</si>
  <si>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</si>
  <si>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</si>
  <si>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</si>
  <si>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</si>
  <si>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</si>
  <si>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</si>
  <si>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</si>
  <si>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</si>
  <si>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</si>
  <si>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</si>
  <si>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</si>
  <si>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</si>
  <si>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</si>
  <si>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</si>
  <si>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</si>
  <si>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</si>
  <si>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</si>
  <si>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</si>
  <si>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</si>
  <si>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</si>
  <si>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</si>
  <si>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</si>
  <si>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</si>
  <si>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</si>
  <si>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</si>
  <si>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</si>
  <si>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</si>
  <si>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</si>
  <si>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</si>
  <si>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</si>
  <si>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</si>
  <si>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</si>
  <si>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</si>
  <si>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</si>
  <si>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</si>
  <si>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</si>
  <si>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</si>
  <si>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</si>
  <si>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</si>
  <si>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</si>
  <si>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</si>
  <si>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</si>
  <si>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</si>
  <si>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</si>
  <si>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</si>
  <si>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</si>
  <si>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</si>
  <si>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</si>
  <si>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</si>
  <si>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</si>
  <si>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</si>
  <si>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</si>
  <si>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</si>
  <si>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</si>
  <si>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</si>
  <si>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</si>
  <si>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</si>
  <si>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</si>
  <si>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</si>
  <si>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</si>
  <si>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</si>
  <si>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</si>
  <si>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</si>
  <si>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</si>
  <si>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</si>
  <si>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</si>
  <si>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</si>
  <si>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</si>
  <si>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</si>
  <si>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</si>
  <si>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</si>
  <si>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</si>
  <si>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</si>
  <si>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</si>
  <si>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</si>
  <si>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</si>
  <si>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</si>
  <si>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</si>
  <si>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</si>
  <si>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</si>
  <si>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</si>
  <si>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</si>
  <si>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</si>
  <si>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</si>
  <si>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</si>
  <si>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</si>
  <si>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</si>
  <si>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</si>
  <si>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</si>
  <si>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</si>
  <si>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</si>
  <si>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</si>
  <si>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</si>
  <si>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</si>
  <si>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</si>
  <si>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</si>
  <si>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</si>
  <si>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</si>
  <si>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</si>
  <si>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</si>
  <si>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</si>
  <si>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</si>
  <si>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</si>
  <si>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</si>
  <si>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</si>
  <si>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</si>
  <si>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</si>
  <si>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</si>
  <si>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</si>
  <si>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</si>
  <si>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</si>
  <si>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</si>
  <si>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</si>
  <si>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</si>
  <si>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</si>
  <si>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</si>
  <si>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</si>
  <si>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</si>
  <si>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</si>
  <si>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</si>
  <si>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</si>
  <si>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</si>
  <si>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</si>
  <si>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</si>
  <si>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</si>
  <si>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</si>
  <si>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</si>
  <si>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</si>
  <si>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</si>
  <si>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</si>
  <si>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</si>
  <si>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</si>
  <si>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</si>
  <si>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</si>
  <si>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</si>
  <si>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</si>
  <si>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</si>
  <si>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</si>
  <si>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</si>
  <si>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</si>
  <si>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</si>
  <si>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</si>
  <si>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</si>
  <si>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</si>
  <si>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</si>
  <si>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</si>
  <si>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</si>
  <si>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</si>
  <si>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</si>
  <si>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</si>
  <si>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</si>
  <si>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</si>
  <si>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</si>
  <si>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</si>
  <si>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</si>
  <si>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</si>
  <si>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</si>
  <si>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</si>
  <si>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</si>
  <si>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</si>
  <si>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</si>
  <si>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</si>
  <si>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</si>
  <si>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</si>
  <si>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</si>
  <si>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</si>
  <si>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</si>
  <si>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</si>
  <si>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</si>
  <si>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</si>
  <si>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</si>
  <si>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</si>
  <si>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</si>
  <si>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</si>
  <si>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</si>
  <si>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</si>
  <si>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</si>
  <si>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</si>
  <si>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</si>
  <si>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</si>
  <si>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</si>
  <si>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</si>
  <si>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</si>
  <si>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</si>
  <si>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</si>
  <si>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</si>
  <si>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</si>
  <si>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</si>
  <si>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</si>
  <si>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</si>
  <si>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</si>
  <si>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</si>
  <si>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</si>
  <si>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</si>
  <si>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</si>
  <si>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</si>
  <si>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</si>
  <si>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</si>
  <si>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</si>
  <si>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</si>
  <si>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</si>
  <si>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</si>
  <si>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</si>
  <si>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</si>
  <si>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</si>
  <si>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</si>
  <si>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</si>
  <si>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</si>
  <si>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</si>
  <si>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</si>
  <si>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</si>
  <si>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</si>
  <si>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</si>
  <si>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</si>
  <si>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</si>
  <si>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</si>
  <si>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</si>
  <si>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</si>
  <si>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</si>
  <si>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</si>
  <si>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</si>
  <si>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</si>
  <si>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</si>
  <si>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</si>
  <si>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</si>
  <si>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</si>
  <si>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</si>
  <si>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</si>
  <si>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</si>
  <si>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</si>
  <si>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</si>
  <si>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</si>
  <si>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</si>
  <si>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</si>
  <si>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</si>
  <si>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</si>
  <si>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</si>
  <si>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</si>
  <si>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</si>
  <si>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</si>
  <si>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</si>
  <si>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</si>
  <si>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</si>
  <si>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</si>
  <si>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</si>
  <si>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</si>
  <si>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</si>
  <si>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</si>
  <si>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</si>
  <si>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</si>
  <si>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</si>
  <si>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</si>
  <si>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</si>
  <si>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</si>
  <si>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</si>
  <si>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</si>
  <si>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</si>
  <si>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</si>
  <si>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</si>
  <si>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</si>
  <si>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</si>
  <si>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</si>
  <si>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</si>
  <si>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</si>
  <si>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</si>
  <si>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</si>
  <si>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</si>
  <si>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</si>
  <si>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</si>
  <si>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</si>
  <si>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</si>
  <si>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</si>
  <si>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</si>
  <si>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</si>
  <si>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</si>
  <si>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</si>
  <si>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</si>
  <si>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</si>
  <si>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</si>
  <si>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</si>
  <si>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</si>
  <si>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</si>
  <si>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</si>
  <si>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</si>
  <si>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</si>
  <si>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</si>
  <si>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</si>
  <si>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</si>
  <si>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</si>
  <si>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</si>
  <si>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</si>
  <si>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</si>
  <si>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</si>
  <si>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</si>
  <si>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</si>
  <si>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</si>
  <si>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</si>
  <si>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</si>
  <si>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</si>
  <si>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</si>
  <si>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</si>
  <si>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</si>
  <si>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</si>
  <si>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</si>
  <si>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</si>
  <si>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</si>
  <si>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</si>
  <si>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</si>
  <si>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</si>
  <si>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</si>
  <si>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</si>
  <si>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</si>
  <si>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</si>
  <si>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</si>
  <si>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</si>
  <si>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</si>
  <si>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</si>
  <si>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</si>
  <si>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</si>
  <si>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</si>
  <si>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</si>
  <si>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</si>
  <si>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</si>
  <si>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</si>
  <si>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</si>
  <si>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</si>
  <si>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</si>
  <si>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</si>
  <si>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</si>
  <si>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</si>
  <si>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</si>
  <si>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</si>
  <si>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</si>
  <si>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</si>
  <si>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</si>
  <si>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</si>
  <si>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</si>
  <si>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</si>
  <si>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</si>
  <si>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</si>
  <si>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</si>
  <si>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</si>
  <si>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</si>
  <si>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</si>
  <si>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</si>
  <si>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</si>
  <si>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</si>
  <si>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</si>
  <si>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</si>
  <si>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</si>
  <si>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</si>
  <si>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</si>
  <si>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</si>
  <si>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</si>
  <si>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</si>
  <si>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</si>
  <si>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</si>
  <si>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</si>
  <si>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</si>
  <si>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</si>
  <si>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</si>
  <si>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</si>
  <si>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</si>
  <si>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</si>
  <si>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</si>
  <si>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</si>
  <si>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</si>
  <si>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</si>
  <si>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</si>
  <si>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</si>
  <si>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</si>
  <si>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</si>
  <si>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</si>
  <si>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</si>
  <si>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</si>
  <si>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</si>
  <si>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</si>
  <si>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</si>
  <si>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</si>
  <si>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</si>
  <si>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</si>
  <si>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</si>
  <si>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</si>
  <si>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</si>
  <si>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</si>
  <si>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</si>
  <si>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</si>
  <si>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</si>
  <si>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</si>
  <si>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</si>
  <si>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</si>
  <si>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</si>
  <si>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</si>
  <si>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</si>
  <si>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</si>
  <si>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</si>
  <si>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</si>
  <si>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</si>
  <si>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</si>
  <si>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</si>
  <si>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</si>
  <si>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</si>
  <si>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</si>
  <si>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</si>
  <si>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</si>
  <si>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</si>
  <si>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</si>
  <si>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</si>
  <si>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</si>
  <si>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</si>
  <si>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</si>
  <si>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</si>
  <si>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</si>
  <si>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</si>
  <si>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</si>
  <si>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</si>
  <si>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</si>
  <si>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</si>
  <si>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</si>
  <si>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</si>
  <si>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</si>
  <si>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</si>
  <si>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</si>
  <si>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</si>
  <si>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</si>
  <si>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</si>
  <si>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</si>
  <si>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</si>
  <si>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</si>
  <si>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</si>
  <si>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</si>
  <si>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</si>
  <si>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</si>
  <si>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</si>
  <si>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</si>
  <si>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</si>
  <si>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</si>
  <si>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</si>
  <si>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</si>
  <si>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</si>
  <si>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</si>
  <si>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</si>
  <si>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</si>
  <si>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</si>
  <si>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</si>
  <si>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</si>
  <si>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</si>
  <si>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</si>
  <si>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</si>
  <si>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</si>
  <si>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</si>
  <si>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</si>
  <si>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</si>
  <si>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</si>
  <si>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</si>
  <si>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</si>
  <si>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</si>
  <si>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</si>
  <si>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</si>
  <si>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</si>
  <si>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</si>
  <si>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</si>
  <si>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</si>
  <si>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</si>
  <si>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</si>
  <si>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</si>
  <si>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</si>
  <si>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</si>
  <si>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</si>
  <si>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</si>
  <si>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</si>
  <si>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</si>
  <si>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</si>
  <si>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</si>
  <si>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</si>
  <si>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</si>
  <si>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</si>
  <si>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</si>
  <si>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</si>
  <si>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</si>
  <si>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</si>
  <si>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</si>
  <si>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</si>
  <si>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</si>
  <si>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</si>
  <si>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</si>
  <si>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</si>
  <si>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</si>
  <si>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</si>
  <si>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</si>
  <si>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</si>
  <si>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</si>
  <si>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</si>
  <si>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</si>
  <si>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</si>
  <si>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</si>
  <si>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</si>
  <si>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</si>
  <si>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</si>
  <si>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</si>
  <si>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</si>
  <si>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</si>
  <si>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</si>
  <si>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</si>
  <si>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</si>
  <si>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</si>
  <si>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</si>
  <si>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</si>
  <si>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</si>
  <si>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</si>
  <si>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</si>
  <si>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</si>
  <si>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</si>
  <si>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</si>
  <si>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</si>
  <si>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</si>
  <si>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</si>
  <si>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</si>
  <si>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</si>
  <si>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</si>
  <si>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</si>
  <si>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</si>
  <si>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</si>
  <si>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</si>
  <si>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</si>
  <si>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</si>
  <si>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</si>
  <si>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</si>
  <si>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</si>
  <si>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</si>
  <si>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</si>
  <si>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</si>
  <si>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</si>
  <si>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</si>
  <si>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</si>
  <si>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</si>
  <si>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</si>
  <si>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</si>
  <si>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</si>
  <si>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</si>
  <si>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</si>
  <si>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</si>
  <si>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</si>
  <si>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</si>
  <si>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</si>
  <si>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</si>
  <si>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</si>
  <si>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</si>
  <si>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</si>
  <si>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</si>
  <si>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</si>
  <si>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</si>
  <si>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</si>
  <si>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</si>
  <si>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</si>
  <si>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</si>
  <si>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</si>
  <si>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</si>
  <si>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</si>
  <si>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</si>
  <si>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</si>
  <si>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</si>
  <si>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</si>
  <si>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</si>
  <si>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</si>
  <si>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</si>
  <si>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</si>
  <si>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</si>
  <si>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</si>
  <si>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</si>
  <si>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</si>
  <si>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</si>
  <si>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</si>
  <si>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</si>
  <si>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</si>
  <si>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</si>
  <si>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</si>
  <si>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</si>
  <si>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</si>
  <si>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</si>
  <si>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</si>
  <si>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</si>
  <si>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</si>
  <si>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</si>
  <si>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</si>
  <si>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</si>
  <si>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</si>
  <si>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</si>
  <si>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</si>
  <si>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</si>
  <si>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</si>
  <si>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</si>
  <si>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</si>
  <si>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</si>
  <si>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</si>
  <si>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</si>
  <si>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</si>
  <si>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</si>
  <si>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</si>
  <si>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</si>
  <si>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</si>
  <si>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</si>
  <si>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</si>
  <si>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</si>
  <si>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</si>
  <si>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</si>
  <si>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</si>
  <si>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</si>
  <si>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</si>
  <si>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</si>
  <si>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</si>
  <si>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</si>
  <si>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</si>
  <si>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</si>
  <si>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</si>
  <si>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</si>
  <si>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</si>
  <si>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</si>
  <si>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</si>
  <si>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</si>
  <si>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</si>
  <si>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</si>
  <si>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</si>
  <si>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</si>
  <si>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</si>
  <si>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</si>
  <si>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</si>
  <si>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</si>
  <si>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</si>
  <si>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</si>
  <si>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</si>
  <si>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</si>
  <si>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</si>
  <si>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</si>
  <si>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</si>
  <si>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</si>
  <si>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</si>
  <si>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</si>
  <si>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</si>
  <si>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</si>
  <si>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</si>
  <si>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</si>
  <si>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</si>
  <si>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</si>
  <si>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</si>
  <si>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</si>
  <si>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</si>
  <si>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</si>
  <si>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</si>
  <si>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</si>
  <si>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</si>
  <si>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</si>
  <si>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</si>
  <si>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</si>
  <si>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</si>
  <si>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</si>
  <si>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</si>
  <si>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</si>
  <si>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</si>
  <si>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</si>
  <si>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</si>
  <si>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</si>
  <si>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</si>
  <si>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</si>
  <si>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</si>
  <si>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</si>
  <si>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</si>
  <si>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</si>
  <si>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</si>
  <si>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</si>
  <si>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</si>
  <si>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</si>
  <si>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</si>
  <si>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</si>
  <si>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</si>
  <si>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</si>
  <si>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</si>
  <si>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</si>
  <si>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</si>
  <si>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</si>
  <si>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</si>
  <si>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</si>
  <si>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</si>
  <si>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</si>
  <si>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</si>
  <si>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</si>
  <si>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</si>
  <si>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</si>
  <si>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</si>
  <si>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</si>
  <si>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</si>
  <si>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</si>
  <si>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</si>
  <si>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</si>
  <si>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</si>
  <si>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</si>
  <si>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</si>
  <si>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</si>
  <si>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</si>
  <si>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</si>
  <si>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</si>
  <si>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</si>
  <si>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</si>
  <si>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</si>
  <si>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</si>
  <si>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</si>
  <si>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</si>
  <si>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</si>
  <si>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</si>
  <si>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</si>
  <si>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</si>
  <si>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</si>
  <si>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</si>
  <si>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</si>
  <si>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</si>
  <si>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</si>
  <si>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</si>
  <si>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</si>
  <si>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</si>
  <si>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</si>
  <si>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</si>
  <si>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</si>
  <si>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</si>
  <si>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</si>
  <si>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</si>
  <si>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</si>
  <si>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</si>
  <si>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</si>
  <si>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</si>
  <si>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</si>
  <si>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</si>
  <si>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</si>
  <si>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</si>
  <si>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</si>
  <si>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</si>
  <si>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</si>
  <si>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</si>
  <si>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</si>
  <si>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</si>
  <si>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</si>
  <si>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</si>
  <si>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</si>
  <si>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</si>
  <si>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</si>
  <si>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</si>
  <si>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</si>
  <si>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</si>
  <si>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</si>
  <si>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</si>
  <si>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</si>
  <si>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</si>
  <si>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</si>
  <si>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</si>
  <si>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</si>
  <si>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</si>
  <si>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</si>
  <si>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</si>
  <si>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</si>
  <si>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</si>
  <si>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</si>
  <si>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</si>
  <si>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</si>
  <si>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</si>
  <si>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</si>
  <si>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</si>
  <si>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</si>
  <si>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</si>
  <si>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</si>
  <si>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</si>
  <si>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</si>
  <si>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</si>
  <si>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</si>
  <si>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</si>
  <si>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</si>
  <si>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</si>
  <si>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</si>
  <si>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</si>
  <si>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</si>
  <si>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</si>
  <si>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</si>
  <si>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</si>
  <si>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</si>
  <si>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</si>
  <si>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</si>
  <si>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</si>
  <si>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</si>
  <si>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</si>
  <si>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</si>
  <si>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</si>
  <si>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</si>
  <si>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</si>
  <si>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</si>
  <si>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</si>
  <si>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</si>
  <si>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</si>
  <si>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</si>
  <si>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</si>
  <si>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</si>
  <si>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</si>
  <si>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</si>
  <si>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</si>
  <si>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</si>
  <si>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</si>
  <si>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</si>
  <si>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</si>
  <si>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</si>
  <si>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</si>
  <si>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</si>
  <si>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</si>
  <si>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</si>
  <si>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</si>
  <si>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</si>
  <si>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</si>
  <si>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</si>
  <si>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</si>
  <si>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</si>
  <si>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</si>
  <si>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</si>
  <si>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</si>
  <si>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</si>
  <si>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</si>
  <si>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</si>
  <si>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</si>
  <si>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</si>
  <si>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</si>
  <si>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</si>
  <si>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</si>
  <si>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</si>
  <si>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</si>
  <si>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</si>
  <si>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</si>
  <si>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</si>
  <si>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</si>
  <si>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</si>
  <si>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</si>
  <si>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</si>
  <si>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</si>
  <si>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</si>
  <si>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</si>
  <si>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</si>
  <si>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</si>
  <si>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</si>
  <si>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</si>
  <si>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</si>
  <si>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</si>
  <si>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</si>
  <si>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</si>
  <si>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</si>
  <si>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</si>
  <si>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</si>
  <si>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</si>
  <si>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</si>
  <si>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</si>
  <si>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</si>
  <si>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</si>
  <si>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</si>
  <si>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</si>
  <si>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</si>
  <si>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</si>
  <si>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</si>
  <si>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</si>
  <si>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</si>
  <si>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</si>
  <si>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</si>
  <si>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</si>
  <si>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</si>
  <si>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</si>
  <si>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</si>
  <si>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</si>
  <si>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</si>
  <si>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</si>
  <si>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</si>
  <si>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</si>
  <si>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</si>
  <si>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</si>
  <si>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</si>
  <si>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</si>
  <si>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</si>
  <si>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</si>
  <si>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</si>
  <si>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</si>
  <si>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</si>
  <si>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</si>
  <si>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</si>
  <si>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</si>
  <si>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</si>
  <si>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</si>
  <si>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</si>
  <si>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</si>
  <si>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</si>
  <si>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</si>
  <si>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</si>
  <si>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</si>
  <si>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</si>
  <si>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</si>
  <si>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</si>
  <si>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</si>
  <si>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</si>
  <si>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</si>
  <si>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</si>
  <si>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</si>
  <si>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</si>
  <si>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</si>
  <si>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</si>
  <si>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</si>
  <si>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</si>
  <si>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</si>
  <si>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</si>
  <si>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</si>
  <si>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</si>
  <si>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</si>
  <si>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</si>
  <si>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</si>
  <si>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</si>
  <si>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</si>
  <si>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</si>
  <si>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</si>
  <si>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</si>
  <si>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</si>
  <si>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</si>
  <si>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</si>
  <si>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</si>
  <si>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</si>
  <si>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</si>
  <si>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</si>
  <si>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</si>
  <si>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</si>
  <si>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</si>
  <si>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</si>
  <si>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</si>
  <si>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</si>
  <si>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</si>
  <si>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</si>
  <si>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</si>
  <si>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</si>
  <si>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</si>
  <si>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</si>
  <si>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</si>
  <si>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</si>
  <si>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</si>
  <si>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</si>
  <si>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</si>
  <si>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</si>
  <si>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</si>
  <si>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</si>
  <si>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</si>
  <si>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</si>
  <si>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</si>
  <si>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</si>
  <si>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</si>
  <si>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</si>
  <si>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</si>
  <si>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</si>
  <si>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</si>
  <si>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</si>
  <si>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</si>
  <si>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</si>
  <si>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</si>
  <si>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</si>
  <si>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</si>
  <si>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</si>
  <si>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</si>
  <si>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</si>
  <si>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</si>
  <si>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</si>
  <si>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</si>
  <si>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</si>
  <si>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</si>
  <si>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</si>
  <si>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</si>
  <si>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</si>
  <si>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</si>
  <si>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</si>
  <si>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</si>
  <si>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</si>
  <si>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</si>
  <si>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</si>
  <si>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</si>
  <si>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</si>
  <si>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</si>
  <si>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</si>
  <si>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</si>
  <si>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</si>
  <si>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</si>
  <si>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</si>
  <si>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</si>
  <si>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</si>
  <si>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</si>
  <si>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</si>
  <si>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</si>
  <si>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</si>
  <si>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</si>
  <si>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</si>
  <si>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</si>
  <si>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</si>
  <si>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</si>
  <si>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</si>
  <si>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</si>
  <si>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</si>
  <si>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</si>
  <si>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</si>
  <si>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</si>
  <si>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</si>
  <si>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</si>
  <si>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</si>
  <si>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</si>
  <si>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</si>
  <si>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</si>
  <si>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</si>
  <si>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</si>
  <si>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</si>
  <si>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</si>
  <si>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</si>
  <si>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</si>
  <si>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</si>
  <si>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</si>
  <si>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</si>
  <si>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</si>
  <si>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</si>
  <si>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</si>
  <si>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</si>
  <si>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</si>
  <si>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</si>
  <si>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</si>
  <si>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</si>
  <si>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</si>
  <si>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</si>
  <si>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</si>
  <si>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</si>
  <si>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</si>
  <si>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</si>
  <si>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</si>
  <si>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</si>
  <si>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</si>
  <si>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</si>
  <si>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</si>
  <si>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</si>
  <si>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</si>
  <si>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</si>
  <si>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</si>
  <si>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</si>
  <si>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</si>
  <si>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</si>
  <si>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</si>
  <si>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</si>
  <si>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</si>
  <si>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</si>
  <si>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</si>
  <si>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</si>
  <si>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</si>
  <si>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</si>
  <si>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</si>
  <si>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</si>
  <si>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</si>
  <si>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</si>
  <si>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</si>
  <si>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</si>
  <si>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</si>
  <si>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</si>
  <si>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</si>
  <si>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</si>
  <si>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</si>
  <si>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</si>
  <si>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</si>
  <si>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</si>
  <si>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</si>
  <si>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</si>
  <si>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</si>
  <si>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</si>
  <si>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</si>
  <si>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</si>
  <si>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</si>
  <si>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</si>
  <si>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</si>
  <si>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</si>
  <si>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</si>
  <si>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</si>
  <si>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</si>
  <si>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</si>
  <si>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</si>
  <si>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</si>
  <si>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</si>
  <si>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</si>
  <si>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</si>
  <si>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</si>
  <si>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</si>
  <si>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</si>
  <si>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</si>
  <si>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</si>
  <si>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</si>
  <si>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</si>
  <si>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</si>
  <si>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</si>
  <si>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</si>
  <si>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</si>
  <si>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</si>
  <si>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</si>
  <si>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</si>
  <si>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</si>
  <si>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</si>
  <si>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</si>
  <si>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</si>
  <si>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</si>
  <si>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</si>
  <si>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</si>
  <si>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</si>
  <si>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</si>
  <si>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</si>
  <si>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</si>
  <si>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</si>
  <si>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</si>
  <si>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</si>
  <si>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</si>
  <si>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</si>
  <si>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</si>
  <si>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</si>
  <si>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</si>
  <si>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</si>
  <si>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</si>
  <si>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</si>
  <si>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</si>
  <si>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</si>
  <si>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</si>
  <si>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</si>
  <si>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</si>
  <si>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</si>
  <si>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</si>
  <si>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</si>
  <si>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</si>
  <si>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</si>
  <si>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</si>
  <si>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</si>
  <si>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</si>
  <si>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</si>
  <si>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</si>
  <si>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</si>
  <si>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</si>
  <si>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</si>
  <si>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</si>
  <si>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</si>
  <si>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</si>
  <si>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</si>
  <si>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</si>
  <si>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</si>
  <si>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</si>
  <si>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</si>
  <si>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</si>
  <si>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</si>
  <si>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</si>
  <si>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</si>
  <si>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</si>
  <si>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</si>
  <si>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</si>
  <si>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</si>
  <si>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</si>
  <si>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</si>
  <si>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</si>
  <si>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</si>
  <si>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</si>
  <si>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</si>
  <si>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</si>
  <si>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</si>
  <si>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</si>
  <si>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</si>
  <si>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</si>
  <si>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</si>
  <si>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</si>
  <si>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</si>
  <si>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</si>
  <si>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</si>
  <si>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</si>
  <si>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</si>
  <si>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</si>
  <si>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</si>
  <si>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</si>
  <si>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</si>
  <si>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</si>
  <si>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</si>
  <si>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</si>
  <si>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</si>
  <si>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</si>
  <si>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</si>
  <si>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</si>
  <si>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</si>
  <si>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</si>
  <si>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</si>
  <si>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</si>
  <si>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</si>
  <si>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</si>
  <si>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</si>
  <si>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</si>
  <si>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</si>
  <si>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</si>
  <si>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</si>
  <si>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</si>
  <si>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</si>
  <si>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</si>
  <si>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</si>
  <si>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</si>
  <si>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</si>
  <si>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</si>
  <si>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</si>
  <si>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</si>
  <si>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</si>
  <si>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</si>
  <si>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</si>
  <si>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</si>
  <si>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</si>
  <si>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</si>
  <si>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</si>
  <si>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</si>
  <si>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</si>
  <si>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</si>
  <si>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</si>
  <si>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</si>
  <si>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</si>
  <si>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</si>
  <si>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</si>
  <si>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</si>
  <si>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</si>
  <si>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</si>
  <si>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</si>
  <si>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</si>
  <si>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</si>
  <si>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</si>
  <si>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</si>
  <si>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</si>
  <si>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</si>
  <si>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</si>
  <si>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</si>
  <si>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</si>
  <si>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</si>
  <si>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</si>
  <si>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</si>
  <si>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</si>
  <si>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</si>
  <si>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</si>
  <si>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</si>
  <si>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</si>
  <si>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</si>
  <si>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</si>
  <si>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</si>
  <si>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</si>
  <si>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</si>
  <si>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</si>
  <si>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</si>
  <si>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</si>
  <si>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</si>
  <si>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</si>
  <si>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</si>
  <si>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</si>
  <si>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</si>
  <si>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</si>
  <si>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</si>
  <si>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</si>
  <si>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</si>
  <si>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</si>
  <si>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</si>
  <si>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</si>
  <si>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</si>
  <si>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</si>
  <si>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</si>
  <si>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</si>
  <si>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</si>
  <si>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</si>
  <si>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</si>
  <si>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</si>
  <si>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</si>
  <si>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</si>
  <si>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</si>
  <si>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</si>
  <si>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</si>
  <si>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</si>
  <si>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</si>
  <si>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</si>
  <si>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</si>
  <si>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</si>
  <si>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</si>
  <si>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</si>
  <si>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</si>
  <si>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</si>
  <si>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</si>
  <si>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</si>
  <si>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</si>
  <si>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</si>
  <si>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</si>
  <si>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</si>
  <si>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</si>
  <si>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</si>
  <si>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</si>
  <si>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</si>
  <si>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</si>
  <si>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</si>
  <si>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</si>
  <si>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</si>
  <si>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</si>
  <si>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</si>
  <si>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</si>
  <si>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</si>
  <si>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</si>
  <si>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</si>
  <si>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</si>
  <si>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</si>
  <si>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</si>
  <si>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</si>
  <si>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</si>
  <si>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</si>
  <si>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</si>
  <si>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</si>
  <si>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</si>
  <si>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</si>
  <si>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</si>
  <si>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</si>
  <si>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</si>
  <si>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</si>
  <si>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</si>
  <si>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</si>
  <si>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</si>
  <si>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</si>
  <si>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</si>
  <si>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</si>
  <si>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</si>
  <si>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</si>
  <si>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</si>
  <si>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</si>
  <si>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</si>
  <si>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</si>
  <si>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</si>
  <si>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</si>
  <si>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</si>
  <si>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</si>
  <si>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</si>
  <si>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</si>
  <si>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</si>
  <si>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</si>
  <si>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</si>
  <si>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</si>
  <si>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</si>
  <si>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</si>
  <si>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</si>
  <si>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</si>
  <si>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</si>
  <si>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</si>
  <si>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</si>
  <si>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</si>
  <si>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</si>
  <si>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</si>
  <si>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</si>
  <si>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</si>
  <si>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</si>
  <si>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</si>
  <si>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</si>
  <si>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</si>
  <si>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</si>
  <si>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</si>
  <si>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</si>
  <si>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</si>
  <si>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</si>
  <si>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</si>
  <si>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</si>
  <si>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</si>
  <si>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</si>
  <si>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</si>
  <si>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</si>
  <si>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</si>
  <si>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</si>
  <si>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</si>
  <si>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</si>
  <si>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</si>
  <si>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</si>
  <si>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</si>
  <si>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</si>
  <si>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</si>
  <si>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</si>
  <si>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</si>
  <si>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</si>
  <si>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</si>
  <si>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</si>
  <si>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</si>
  <si>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</si>
  <si>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</si>
  <si>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</si>
  <si>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</si>
  <si>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</si>
  <si>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</si>
  <si>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</si>
  <si>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</si>
  <si>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</si>
  <si>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</si>
  <si>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</si>
  <si>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</si>
  <si>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</si>
  <si>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</si>
  <si>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</si>
  <si>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</si>
  <si>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</si>
  <si>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</si>
  <si>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</si>
  <si>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</si>
  <si>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</si>
  <si>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</si>
  <si>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</si>
  <si>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</si>
  <si>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</si>
  <si>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</si>
  <si>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</si>
  <si>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</si>
  <si>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</si>
  <si>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</si>
  <si>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</si>
  <si>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</si>
  <si>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</si>
  <si>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</si>
  <si>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</si>
  <si>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</si>
  <si>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</si>
  <si>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</si>
  <si>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</si>
  <si>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</si>
  <si>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</si>
  <si>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</si>
  <si>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</si>
  <si>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</si>
  <si>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</si>
  <si>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</si>
  <si>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</si>
  <si>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</si>
  <si>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</si>
  <si>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</si>
  <si>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</si>
  <si>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</si>
  <si>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</si>
  <si>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</si>
  <si>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</si>
  <si>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</si>
  <si>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</si>
  <si>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</si>
  <si>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</si>
  <si>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</si>
  <si>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</si>
  <si>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</si>
  <si>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</si>
  <si>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</si>
  <si>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</si>
  <si>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</si>
  <si>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</si>
  <si>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</si>
  <si>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</si>
  <si>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</si>
  <si>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</si>
  <si>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</si>
  <si>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</si>
  <si>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</si>
  <si>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</si>
  <si>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</si>
  <si>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</si>
  <si>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</si>
  <si>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</si>
  <si>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</si>
  <si>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</si>
  <si>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</si>
  <si>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</si>
  <si>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</si>
  <si>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</si>
  <si>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</si>
  <si>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</si>
  <si>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</si>
  <si>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</si>
  <si>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</si>
  <si>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</si>
  <si>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</si>
  <si>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</si>
  <si>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</si>
  <si>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</si>
  <si>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</si>
  <si>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</si>
  <si>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</si>
  <si>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</si>
  <si>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</si>
  <si>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</si>
  <si>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</si>
  <si>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</si>
  <si>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</si>
  <si>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</si>
  <si>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</si>
  <si>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</si>
  <si>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</si>
  <si>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</si>
  <si>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</si>
  <si>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</si>
  <si>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</si>
  <si>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</si>
  <si>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</si>
  <si>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</si>
  <si>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</si>
  <si>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</si>
  <si>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</si>
  <si>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</si>
  <si>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</si>
  <si>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</si>
  <si>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</si>
  <si>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</si>
  <si>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</si>
  <si>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</si>
  <si>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</si>
  <si>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</si>
  <si>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</si>
  <si>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</si>
  <si>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</si>
  <si>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</si>
  <si>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</si>
  <si>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</si>
  <si>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</si>
  <si>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</si>
  <si>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</si>
  <si>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</si>
  <si>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</si>
  <si>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</si>
  <si>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</si>
  <si>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</si>
  <si>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</si>
  <si>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</si>
  <si>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</si>
  <si>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</si>
  <si>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</si>
  <si>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</si>
  <si>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</si>
  <si>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</si>
  <si>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</si>
  <si>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</si>
  <si>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</si>
  <si>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</si>
  <si>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</si>
  <si>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</si>
  <si>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</si>
  <si>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</si>
  <si>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</si>
  <si>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</si>
  <si>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</si>
  <si>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</si>
  <si>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</si>
  <si>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</si>
  <si>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</si>
  <si>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</si>
  <si>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</si>
  <si>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</si>
  <si>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</si>
  <si>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</si>
  <si>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</si>
  <si>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</si>
  <si>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</si>
  <si>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</si>
  <si>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</si>
  <si>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</si>
  <si>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</si>
  <si>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</si>
  <si>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</si>
  <si>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</si>
  <si>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</si>
  <si>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</si>
  <si>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</si>
  <si>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</si>
  <si>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</si>
  <si>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</si>
  <si>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</si>
  <si>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</si>
  <si>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</si>
  <si>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</si>
  <si>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</si>
  <si>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</si>
  <si>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</si>
  <si>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</si>
  <si>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</si>
  <si>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</si>
  <si>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</si>
  <si>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</si>
  <si>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</si>
  <si>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</si>
  <si>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</si>
  <si>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</si>
  <si>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</si>
  <si>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</si>
  <si>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</si>
  <si>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</si>
  <si>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</si>
  <si>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</si>
  <si>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</si>
  <si>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</si>
  <si>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</si>
  <si>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</si>
  <si>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</si>
  <si>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</si>
  <si>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</si>
  <si>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</si>
  <si>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</si>
  <si>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</si>
  <si>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</si>
  <si>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</si>
  <si>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</si>
  <si>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</si>
  <si>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</si>
  <si>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</si>
  <si>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</si>
  <si>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</si>
  <si>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</si>
  <si>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</si>
  <si>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</si>
  <si>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</si>
  <si>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</si>
  <si>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</si>
  <si>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</si>
  <si>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</si>
  <si>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</si>
  <si>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</si>
  <si>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</si>
  <si>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</si>
  <si>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</si>
  <si>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</si>
  <si>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</si>
  <si>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</si>
  <si>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</si>
  <si>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</si>
  <si>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</si>
  <si>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</si>
  <si>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</si>
  <si>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</si>
  <si>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</si>
  <si>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</si>
  <si>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</si>
  <si>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</si>
  <si>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</si>
  <si>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</si>
  <si>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</si>
  <si>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</si>
  <si>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</si>
  <si>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</si>
  <si>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</si>
  <si>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</si>
  <si>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</si>
  <si>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</si>
  <si>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</si>
  <si>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</si>
  <si>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</si>
  <si>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</si>
  <si>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</si>
  <si>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</si>
  <si>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</si>
  <si>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</si>
  <si>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</si>
  <si>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</si>
  <si>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</si>
  <si>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</si>
  <si>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</si>
  <si>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</si>
  <si>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</si>
  <si>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</si>
  <si>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</si>
  <si>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</si>
  <si>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</si>
  <si>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</si>
  <si>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</si>
  <si>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</si>
  <si>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</si>
  <si>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</si>
  <si>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</si>
  <si>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</si>
  <si>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</si>
  <si>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</si>
  <si>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</si>
  <si>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</si>
  <si>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</si>
  <si>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</si>
  <si>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</si>
  <si>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</si>
  <si>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</si>
  <si>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</si>
  <si>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</si>
  <si>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</si>
  <si>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</si>
  <si>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</si>
  <si>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</si>
  <si>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</si>
  <si>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</si>
  <si>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</si>
  <si>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</si>
  <si>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</si>
  <si>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</si>
  <si>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</si>
  <si>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</si>
  <si>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</si>
  <si>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</si>
  <si>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</si>
  <si>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</si>
  <si>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</si>
  <si>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</si>
  <si>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</si>
  <si>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</si>
  <si>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</si>
  <si>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</si>
  <si>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</si>
  <si>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</si>
  <si>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</si>
  <si>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</si>
  <si>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</si>
  <si>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</si>
  <si>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</si>
  <si>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</si>
  <si>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</si>
  <si>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</si>
  <si>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</si>
  <si>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</si>
  <si>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</si>
  <si>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</si>
  <si>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</si>
  <si>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</si>
  <si>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</si>
  <si>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</si>
  <si>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</si>
  <si>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</si>
  <si>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</si>
  <si>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</si>
  <si>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</si>
  <si>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</si>
  <si>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</si>
  <si>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</si>
  <si>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</si>
  <si>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</si>
  <si>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</si>
  <si>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</si>
  <si>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</si>
  <si>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</si>
  <si>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</si>
  <si>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</si>
  <si>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</si>
  <si>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</si>
  <si>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</si>
  <si>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</si>
  <si>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</si>
  <si>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</si>
  <si>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</si>
  <si>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</si>
  <si>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</si>
  <si>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</si>
  <si>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</si>
  <si>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</si>
  <si>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</si>
  <si>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</si>
  <si>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</si>
  <si>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</si>
  <si>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</si>
  <si>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</si>
  <si>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</si>
  <si>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</si>
  <si>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</si>
  <si>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</si>
  <si>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</si>
  <si>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</si>
  <si>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</si>
  <si>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</si>
  <si>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</si>
  <si>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</si>
  <si>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</si>
  <si>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</si>
  <si>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</si>
  <si>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</si>
  <si>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</si>
  <si>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</si>
  <si>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</si>
  <si>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</si>
  <si>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</si>
  <si>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</si>
  <si>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</si>
  <si>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</si>
  <si>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</si>
  <si>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</si>
  <si>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</si>
  <si>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</si>
  <si>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</si>
  <si>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</si>
  <si>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</si>
  <si>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</si>
  <si>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</si>
  <si>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</si>
  <si>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</si>
  <si>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</si>
  <si>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</si>
  <si>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</si>
  <si>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</si>
  <si>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</si>
  <si>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</si>
  <si>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</si>
  <si>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</si>
  <si>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</si>
  <si>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</si>
  <si>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</si>
  <si>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</si>
  <si>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</si>
  <si>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</si>
  <si>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</si>
  <si>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</si>
  <si>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</si>
  <si>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</si>
  <si>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</si>
  <si>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</si>
  <si>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</si>
  <si>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</si>
  <si>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</si>
  <si>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</si>
  <si>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</si>
  <si>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</si>
  <si>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</si>
  <si>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</si>
  <si>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</si>
  <si>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</si>
  <si>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</si>
  <si>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</si>
  <si>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</si>
  <si>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</si>
  <si>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</si>
  <si>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</si>
  <si>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</si>
  <si>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</si>
  <si>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</si>
  <si>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</si>
  <si>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</si>
  <si>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</si>
  <si>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</si>
  <si>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</si>
  <si>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</si>
  <si>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</si>
  <si>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</si>
  <si>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</si>
  <si>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</si>
  <si>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</si>
  <si>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</si>
  <si>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</si>
  <si>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</si>
  <si>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</si>
  <si>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</si>
  <si>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</si>
  <si>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</si>
  <si>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</si>
  <si>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</si>
  <si>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</si>
  <si>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</si>
  <si>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</si>
  <si>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</si>
  <si>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</si>
  <si>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</si>
  <si>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</si>
  <si>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</si>
  <si>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</si>
  <si>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</si>
  <si>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</si>
  <si>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</si>
  <si>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</si>
  <si>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</si>
  <si>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</si>
  <si>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</si>
  <si>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</si>
  <si>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</si>
  <si>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</si>
  <si>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</si>
  <si>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</si>
  <si>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</si>
  <si>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</si>
  <si>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</si>
  <si>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</si>
  <si>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</si>
  <si>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</si>
  <si>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</si>
  <si>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</si>
  <si>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</si>
  <si>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</si>
  <si>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</si>
  <si>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</si>
  <si>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</si>
  <si>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</si>
  <si>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</si>
  <si>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</si>
  <si>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</si>
  <si>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</si>
  <si>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</si>
  <si>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</si>
  <si>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</si>
  <si>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</si>
  <si>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</si>
  <si>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</si>
  <si>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</si>
  <si>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</si>
  <si>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</si>
  <si>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</si>
  <si>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</si>
  <si>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</si>
  <si>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</si>
  <si>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</si>
  <si>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</si>
  <si>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</si>
  <si>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</si>
  <si>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</si>
  <si>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</si>
  <si>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</si>
  <si>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</si>
  <si>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</si>
  <si>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</si>
  <si>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</si>
  <si>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</si>
  <si>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</si>
  <si>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</si>
  <si>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</si>
  <si>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</si>
  <si>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</si>
  <si>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</si>
  <si>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</si>
  <si>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</si>
  <si>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</si>
  <si>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</si>
  <si>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</si>
  <si>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</si>
  <si>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</si>
  <si>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</si>
  <si>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</si>
  <si>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</si>
  <si>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</si>
  <si>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</si>
  <si>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</si>
  <si>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</si>
  <si>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</si>
  <si>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</si>
  <si>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</si>
  <si>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</si>
  <si>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</si>
  <si>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</si>
  <si>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</si>
  <si>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</si>
  <si>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</si>
  <si>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</si>
  <si>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</si>
  <si>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</si>
  <si>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</si>
  <si>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</si>
  <si>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</si>
  <si>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</si>
  <si>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</si>
  <si>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</si>
  <si>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</si>
  <si>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</si>
  <si>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</si>
  <si>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</si>
  <si>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</si>
  <si>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</si>
  <si>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</si>
  <si>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</si>
  <si>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</si>
  <si>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</si>
  <si>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</si>
  <si>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</si>
  <si>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</si>
  <si>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</si>
  <si>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</si>
  <si>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</si>
  <si>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</si>
  <si>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</si>
  <si>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</si>
  <si>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</si>
  <si>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</si>
  <si>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</si>
  <si>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</si>
  <si>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</si>
  <si>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</si>
  <si>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</si>
  <si>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</si>
  <si>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</si>
  <si>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</si>
  <si>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</si>
  <si>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</si>
  <si>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</si>
  <si>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</si>
  <si>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</si>
  <si>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</si>
  <si>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</si>
  <si>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</si>
  <si>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</si>
  <si>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</si>
  <si>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</si>
  <si>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</si>
  <si>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</si>
  <si>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</si>
  <si>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</si>
  <si>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</si>
  <si>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</si>
  <si>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</si>
  <si>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</si>
  <si>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</si>
  <si>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</si>
  <si>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</si>
  <si>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</si>
  <si>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</si>
  <si>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</si>
  <si>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</si>
  <si>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</si>
  <si>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</si>
  <si>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</si>
  <si>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</si>
  <si>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</si>
  <si>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</si>
  <si>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</si>
  <si>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</si>
  <si>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</si>
  <si>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</si>
  <si>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</si>
  <si>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</si>
  <si>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</si>
  <si>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</si>
  <si>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</si>
  <si>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</si>
  <si>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</si>
  <si>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</si>
  <si>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</si>
  <si>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</si>
  <si>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</si>
  <si>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</si>
  <si>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</si>
  <si>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</si>
  <si>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</si>
  <si>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</si>
  <si>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</si>
  <si>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</si>
  <si>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</si>
  <si>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</si>
  <si>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</si>
  <si>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</si>
  <si>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</si>
  <si>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</si>
  <si>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</si>
  <si>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</si>
  <si>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</si>
  <si>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</si>
  <si>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</si>
  <si>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</si>
  <si>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</si>
  <si>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</si>
  <si>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</si>
  <si>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</si>
  <si>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</si>
  <si>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</si>
  <si>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</si>
  <si>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</si>
  <si>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</si>
  <si>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</si>
  <si>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</si>
  <si>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</si>
  <si>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</si>
  <si>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</si>
  <si>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</si>
  <si>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</si>
  <si>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</si>
  <si>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</si>
  <si>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</si>
  <si>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</si>
  <si>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</si>
  <si>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</si>
  <si>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</si>
  <si>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</si>
  <si>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</si>
  <si>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</si>
  <si>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</si>
  <si>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</si>
  <si>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</si>
  <si>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</si>
  <si>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</si>
  <si>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</si>
  <si>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</si>
  <si>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</si>
  <si>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</si>
  <si>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</si>
  <si>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</si>
  <si>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</si>
  <si>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</si>
  <si>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</si>
  <si>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</si>
  <si>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</si>
  <si>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</si>
  <si>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</si>
  <si>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</si>
  <si>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</si>
  <si>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</si>
  <si>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</si>
  <si>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</si>
  <si>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</si>
  <si>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</si>
  <si>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</si>
  <si>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</si>
  <si>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</si>
  <si>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</si>
  <si>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</si>
  <si>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</si>
  <si>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</si>
  <si>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</si>
  <si>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</si>
  <si>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</si>
  <si>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</si>
  <si>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</si>
  <si>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</si>
  <si>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</si>
  <si>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</si>
  <si>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</si>
  <si>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</si>
  <si>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</si>
  <si>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</si>
  <si>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</si>
  <si>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</si>
  <si>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</si>
  <si>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</si>
  <si>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</si>
  <si>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</si>
  <si>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</si>
  <si>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</si>
  <si>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</si>
  <si>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</si>
  <si>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</si>
  <si>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</si>
  <si>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</si>
  <si>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</si>
  <si>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</si>
  <si>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</si>
  <si>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</si>
  <si>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</si>
  <si>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</si>
  <si>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</si>
  <si>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</si>
  <si>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</si>
  <si>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</si>
  <si>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</si>
  <si>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</si>
  <si>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</si>
  <si>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</si>
  <si>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</si>
  <si>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</si>
  <si>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</si>
  <si>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</si>
  <si>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</si>
  <si>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</si>
  <si>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</si>
  <si>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</si>
  <si>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</si>
  <si>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</si>
  <si>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</si>
  <si>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</si>
  <si>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</si>
  <si>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</si>
  <si>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</si>
  <si>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</si>
  <si>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</si>
  <si>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</si>
  <si>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</si>
  <si>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</si>
  <si>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</si>
  <si>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</si>
  <si>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</si>
  <si>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</si>
  <si>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</si>
  <si>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</si>
  <si>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</si>
  <si>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</si>
  <si>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</si>
  <si>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</si>
  <si>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</si>
  <si>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</si>
  <si>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</si>
  <si>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</si>
  <si>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</si>
  <si>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</si>
  <si>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</si>
  <si>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</si>
  <si>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</si>
  <si>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</si>
  <si>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</si>
  <si>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</si>
  <si>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</si>
  <si>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</si>
  <si>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</si>
  <si>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</si>
  <si>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</si>
  <si>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</si>
  <si>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</si>
  <si>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</si>
  <si>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</si>
  <si>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</si>
  <si>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</si>
  <si>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</si>
  <si>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</si>
  <si>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</si>
  <si>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</si>
  <si>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</si>
  <si>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</si>
  <si>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</si>
  <si>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</si>
  <si>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</si>
  <si>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</si>
  <si>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</si>
  <si>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</si>
  <si>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</si>
  <si>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</si>
  <si>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</si>
  <si>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</si>
  <si>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</si>
  <si>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</si>
  <si>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</si>
  <si>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</si>
  <si>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</si>
  <si>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</si>
  <si>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</si>
  <si>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</si>
  <si>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</si>
  <si>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</si>
  <si>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</si>
  <si>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</si>
  <si>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</si>
  <si>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</si>
  <si>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</si>
  <si>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</si>
  <si>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</si>
  <si>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</si>
  <si>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</si>
  <si>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</si>
  <si>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</si>
  <si>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</si>
  <si>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</si>
  <si>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</si>
  <si>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</si>
  <si>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</si>
  <si>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</si>
  <si>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</si>
  <si>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</si>
  <si>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</si>
  <si>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</si>
  <si>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</si>
  <si>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</si>
  <si>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</si>
  <si>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</si>
  <si>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</si>
  <si>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</si>
  <si>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</si>
  <si>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</si>
  <si>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</si>
  <si>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</si>
  <si>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</si>
  <si>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</si>
  <si>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</si>
  <si>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</si>
  <si>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</si>
  <si>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</si>
  <si>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</si>
  <si>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</si>
  <si>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</si>
  <si>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</si>
  <si>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</si>
  <si>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</si>
  <si>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</si>
  <si>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</si>
  <si>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</si>
  <si>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</si>
  <si>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</si>
  <si>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</si>
  <si>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</si>
  <si>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</si>
  <si>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</si>
  <si>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</si>
  <si>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</si>
  <si>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</si>
  <si>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</si>
  <si>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</si>
  <si>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</si>
  <si>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</si>
  <si>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</si>
  <si>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</si>
  <si>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</si>
  <si>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</si>
  <si>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</si>
  <si>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</si>
  <si>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</si>
  <si>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</si>
  <si>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</si>
  <si>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</si>
  <si>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</si>
  <si>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</si>
  <si>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</si>
  <si>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</si>
  <si>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</si>
  <si>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</si>
  <si>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</si>
  <si>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</si>
  <si>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</si>
  <si>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</si>
  <si>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</si>
  <si>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</si>
  <si>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</si>
  <si>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</si>
  <si>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</si>
  <si>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</si>
  <si>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</si>
  <si>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</si>
  <si>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</si>
  <si>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</si>
  <si>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</si>
  <si>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</si>
  <si>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</si>
  <si>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</si>
  <si>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</si>
  <si>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</si>
  <si>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</si>
  <si>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</si>
  <si>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</si>
  <si>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</si>
  <si>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</si>
  <si>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</si>
  <si>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</si>
  <si>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</si>
  <si>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</si>
  <si>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</si>
  <si>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</si>
  <si>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</si>
  <si>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</si>
  <si>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</si>
  <si>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</si>
  <si>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</si>
  <si>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</si>
  <si>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</si>
  <si>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</si>
  <si>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</si>
  <si>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</si>
  <si>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</si>
  <si>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</si>
  <si>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</si>
  <si>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</si>
  <si>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</si>
  <si>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</si>
  <si>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</si>
  <si>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</si>
  <si>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</si>
  <si>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</si>
  <si>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</si>
  <si>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</si>
  <si>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</si>
  <si>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</si>
  <si>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</si>
  <si>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</si>
  <si>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</si>
  <si>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</si>
  <si>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</si>
  <si>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</si>
  <si>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</si>
  <si>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</si>
  <si>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</si>
  <si>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</si>
  <si>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</si>
  <si>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</si>
  <si>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</si>
  <si>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</si>
  <si>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</si>
  <si>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</si>
  <si>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</si>
  <si>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</si>
  <si>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</si>
  <si>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</si>
  <si>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</si>
  <si>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</si>
  <si>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</si>
  <si>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</si>
  <si>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</si>
  <si>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</si>
  <si>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</si>
  <si>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</si>
  <si>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</si>
  <si>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</si>
  <si>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</si>
  <si>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</si>
  <si>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</si>
  <si>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</si>
  <si>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</si>
  <si>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</si>
  <si>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</si>
  <si>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</si>
  <si>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</si>
  <si>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</si>
  <si>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</si>
  <si>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</si>
  <si>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</si>
  <si>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</si>
  <si>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</si>
  <si>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</si>
  <si>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</si>
  <si>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</si>
  <si>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</si>
  <si>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</si>
  <si>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</si>
  <si>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</si>
  <si>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</si>
  <si>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</si>
  <si>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</si>
  <si>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</si>
  <si>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</si>
  <si>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</si>
  <si>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</si>
  <si>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</si>
  <si>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</si>
  <si>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</si>
  <si>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</si>
  <si>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</si>
  <si>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</si>
  <si>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</si>
  <si>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</si>
  <si>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</si>
  <si>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</si>
  <si>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</si>
  <si>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</si>
  <si>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</si>
  <si>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</si>
  <si>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</si>
  <si>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</si>
  <si>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</si>
  <si>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</si>
  <si>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</si>
  <si>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</si>
  <si>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</si>
  <si>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</si>
  <si>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</si>
  <si>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</si>
  <si>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</si>
  <si>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</si>
  <si>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</si>
  <si>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</si>
  <si>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</si>
  <si>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</si>
  <si>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</si>
  <si>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</si>
  <si>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</si>
  <si>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</si>
  <si>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</si>
  <si>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</si>
  <si>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</si>
  <si>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</si>
  <si>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</si>
  <si>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</si>
  <si>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</si>
  <si>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</si>
  <si>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</si>
  <si>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</si>
  <si>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</si>
  <si>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</si>
  <si>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</si>
  <si>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</si>
  <si>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</si>
  <si>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</si>
  <si>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</si>
  <si>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</si>
  <si>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</si>
  <si>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</si>
  <si>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</si>
  <si>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</si>
  <si>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</si>
  <si>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</si>
  <si>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</si>
  <si>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</si>
  <si>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</si>
  <si>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</si>
  <si>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</si>
  <si>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</si>
  <si>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</si>
  <si>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</si>
  <si>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</si>
  <si>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</si>
  <si>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</si>
  <si>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</si>
  <si>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</si>
  <si>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</si>
  <si>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</si>
  <si>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</si>
  <si>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</si>
  <si>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</si>
  <si>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</si>
  <si>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</si>
  <si>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</si>
  <si>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</si>
  <si>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</si>
  <si>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</si>
  <si>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</si>
  <si>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</si>
  <si>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</si>
  <si>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</si>
  <si>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</si>
  <si>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</si>
  <si>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</si>
  <si>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</si>
  <si>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</si>
  <si>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</si>
  <si>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</si>
  <si>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</si>
  <si>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</si>
  <si>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</si>
  <si>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</si>
  <si>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</si>
  <si>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</si>
  <si>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</si>
  <si>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</si>
  <si>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</si>
  <si>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</si>
  <si>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</si>
  <si>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</si>
  <si>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</si>
  <si>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</si>
  <si>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</si>
  <si>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</si>
  <si>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</si>
  <si>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</si>
  <si>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</si>
  <si>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</si>
  <si>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</si>
  <si>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</si>
  <si>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</si>
  <si>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</si>
  <si>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</si>
  <si>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</si>
  <si>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</si>
  <si>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</si>
  <si>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</si>
  <si>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</si>
  <si>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</si>
  <si>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</si>
  <si>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</si>
  <si>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</si>
  <si>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</si>
  <si>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</si>
  <si>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</si>
  <si>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</si>
  <si>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</si>
  <si>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</si>
  <si>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</si>
  <si>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</si>
  <si>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</si>
  <si>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</si>
  <si>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</si>
  <si>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</si>
  <si>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</si>
  <si>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</si>
  <si>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</si>
  <si>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</si>
  <si>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</si>
  <si>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</si>
  <si>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</si>
  <si>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</si>
  <si>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</si>
  <si>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</si>
  <si>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</si>
  <si>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</si>
  <si>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</si>
  <si>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</si>
  <si>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</si>
  <si>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</si>
  <si>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</si>
  <si>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</si>
  <si>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</si>
  <si>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</si>
  <si>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</si>
  <si>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</si>
  <si>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</si>
  <si>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</si>
  <si>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</si>
  <si>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</si>
  <si>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</si>
  <si>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</si>
  <si>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</si>
  <si>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</si>
  <si>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</si>
  <si>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</si>
  <si>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</si>
  <si>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</si>
  <si>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</si>
  <si>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</si>
  <si>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</si>
  <si>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</si>
  <si>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</si>
  <si>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</si>
  <si>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</si>
  <si>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</si>
  <si>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</si>
  <si>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</si>
  <si>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</si>
  <si>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</si>
  <si>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</si>
  <si>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</si>
  <si>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</si>
  <si>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</si>
  <si>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</si>
  <si>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</si>
  <si>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</si>
  <si>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</si>
  <si>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</si>
  <si>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</si>
  <si>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</si>
  <si>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</si>
  <si>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</si>
  <si>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</si>
  <si>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</si>
  <si>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</si>
  <si>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</si>
  <si>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</si>
  <si>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</si>
  <si>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</si>
  <si>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</si>
  <si>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</si>
  <si>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</si>
  <si>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</si>
  <si>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</si>
  <si>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</si>
  <si>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</si>
  <si>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</si>
  <si>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</si>
  <si>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</si>
  <si>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</si>
  <si>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</si>
  <si>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</si>
  <si>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</si>
  <si>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</si>
  <si>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</si>
  <si>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</si>
  <si>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</si>
  <si>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</si>
  <si>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</si>
  <si>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</si>
  <si>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</si>
  <si>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</si>
  <si>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</si>
  <si>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</si>
  <si>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</si>
  <si>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</si>
  <si>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</si>
  <si>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</si>
  <si>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</si>
  <si>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</si>
  <si>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</si>
  <si>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</si>
  <si>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</si>
  <si>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</si>
  <si>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</si>
  <si>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</si>
  <si>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</si>
  <si>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</si>
  <si>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</si>
  <si>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</si>
  <si>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</si>
  <si>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</si>
  <si>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</si>
  <si>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</si>
  <si>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</si>
  <si>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</si>
  <si>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</si>
  <si>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</si>
  <si>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</si>
  <si>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</si>
  <si>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</si>
  <si>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</si>
  <si>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</si>
  <si>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</si>
  <si>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</si>
  <si>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</si>
  <si>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</si>
  <si>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</si>
  <si>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</si>
  <si>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</si>
  <si>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</si>
  <si>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</si>
  <si>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</si>
  <si>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</si>
  <si>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</si>
  <si>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</si>
  <si>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</si>
  <si>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</si>
  <si>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</si>
  <si>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</si>
  <si>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</si>
  <si>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</si>
  <si>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</si>
  <si>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</si>
  <si>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</si>
  <si>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</si>
  <si>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</si>
  <si>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</si>
  <si>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</si>
  <si>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</si>
  <si>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</si>
  <si>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</si>
  <si>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</si>
  <si>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</si>
  <si>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</si>
  <si>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</si>
  <si>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</si>
  <si>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</si>
  <si>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</si>
  <si>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</si>
  <si>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</si>
  <si>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</si>
  <si>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</si>
  <si>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</si>
  <si>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</si>
  <si>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</si>
  <si>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</si>
  <si>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</si>
  <si>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</si>
  <si>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</si>
  <si>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</si>
  <si>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</si>
  <si>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</si>
  <si>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</si>
  <si>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</si>
  <si>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</si>
  <si>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</si>
  <si>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</si>
  <si>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</si>
  <si>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</si>
  <si>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</si>
  <si>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</si>
  <si>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</si>
  <si>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</si>
  <si>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</si>
  <si>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</si>
  <si>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</si>
  <si>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</si>
  <si>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</si>
  <si>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</si>
  <si>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</si>
  <si>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</si>
  <si>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</si>
  <si>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</si>
  <si>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</si>
  <si>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</si>
  <si>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</si>
  <si>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</si>
  <si>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</si>
  <si>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</si>
  <si>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</si>
  <si>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</si>
  <si>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</si>
  <si>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</si>
  <si>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</si>
  <si>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</si>
  <si>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</si>
  <si>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</si>
  <si>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</si>
  <si>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</si>
  <si>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</si>
  <si>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</si>
  <si>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</si>
  <si>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</si>
  <si>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</si>
  <si>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</si>
  <si>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</si>
  <si>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</si>
  <si>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</si>
  <si>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</si>
  <si>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</si>
  <si>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</si>
  <si>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</si>
  <si>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</si>
  <si>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</si>
  <si>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</si>
  <si>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</si>
  <si>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</si>
  <si>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</si>
  <si>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</si>
  <si>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</si>
  <si>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</si>
  <si>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</si>
  <si>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</si>
  <si>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</si>
  <si>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</si>
  <si>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</si>
  <si>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</si>
  <si>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</si>
  <si>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</si>
  <si>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</si>
  <si>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</si>
  <si>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</si>
  <si>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</si>
  <si>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</si>
  <si>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</si>
  <si>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</si>
  <si>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</si>
  <si>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</si>
  <si>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</si>
  <si>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</si>
  <si>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</si>
  <si>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</si>
  <si>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</si>
  <si>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</si>
  <si>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</si>
  <si>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</si>
  <si>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</si>
  <si>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</si>
  <si>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</si>
  <si>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</si>
  <si>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</si>
  <si>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</si>
  <si>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</si>
  <si>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</si>
  <si>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</si>
  <si>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</si>
  <si>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</si>
  <si>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</si>
  <si>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</si>
  <si>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</si>
  <si>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</si>
  <si>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</si>
  <si>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</si>
  <si>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</si>
  <si>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</si>
  <si>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</si>
  <si>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</si>
  <si>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</si>
  <si>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</si>
  <si>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</si>
  <si>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</si>
  <si>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</si>
  <si>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</si>
  <si>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</si>
  <si>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</si>
  <si>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</si>
  <si>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</si>
  <si>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</si>
  <si>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</si>
  <si>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</si>
  <si>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</si>
  <si>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</si>
  <si>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</si>
  <si>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</si>
  <si>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</si>
  <si>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</si>
  <si>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</si>
  <si>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</si>
  <si>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</si>
  <si>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</si>
  <si>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</si>
  <si>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</si>
  <si>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</si>
  <si>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</si>
  <si>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</si>
  <si>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</si>
  <si>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</si>
  <si>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</si>
  <si>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</si>
  <si>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</si>
  <si>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</si>
  <si>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</si>
  <si>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</si>
  <si>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</si>
  <si>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</si>
  <si>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</si>
  <si>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</si>
  <si>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</si>
  <si>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</si>
  <si>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</si>
  <si>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</si>
  <si>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</si>
  <si>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</si>
  <si>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</si>
  <si>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</si>
  <si>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</si>
  <si>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</si>
  <si>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</si>
  <si>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</si>
  <si>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</si>
  <si>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</si>
  <si>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</si>
  <si>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</si>
  <si>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</si>
  <si>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</si>
  <si>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</si>
  <si>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</si>
  <si>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</si>
  <si>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</si>
  <si>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</si>
  <si>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</si>
  <si>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</si>
  <si>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</si>
  <si>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</si>
  <si>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</si>
  <si>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</si>
  <si>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</si>
  <si>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</si>
  <si>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</si>
  <si>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</si>
  <si>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</si>
  <si>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</si>
  <si>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</si>
  <si>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</si>
  <si>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</si>
  <si>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</si>
  <si>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</si>
  <si>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</si>
  <si>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</si>
  <si>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</si>
  <si>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</si>
  <si>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</si>
  <si>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</si>
  <si>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</si>
  <si>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</si>
  <si>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</si>
  <si>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</si>
  <si>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</si>
  <si>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</si>
  <si>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</si>
  <si>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</si>
  <si>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</si>
  <si>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</si>
  <si>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</si>
  <si>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</si>
  <si>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</si>
  <si>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</si>
  <si>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</si>
  <si>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</si>
  <si>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</si>
  <si>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</si>
  <si>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</si>
  <si>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</si>
  <si>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</si>
  <si>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</si>
  <si>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</si>
  <si>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</si>
  <si>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</si>
  <si>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</si>
  <si>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</si>
  <si>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</si>
  <si>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</si>
  <si>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</si>
  <si>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</si>
  <si>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</si>
  <si>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</si>
  <si>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</si>
  <si>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</si>
  <si>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</si>
  <si>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</si>
  <si>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</si>
  <si>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</si>
  <si>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</si>
  <si>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</si>
  <si>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</si>
  <si>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</si>
  <si>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</si>
  <si>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</si>
  <si>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</si>
  <si>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</si>
  <si>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</si>
  <si>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</si>
  <si>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</si>
  <si>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</si>
  <si>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</si>
  <si>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</si>
  <si>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</si>
  <si>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</si>
  <si>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</si>
  <si>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</si>
  <si>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</si>
  <si>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</si>
  <si>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</si>
  <si>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</si>
  <si>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</si>
  <si>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</si>
  <si>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</si>
  <si>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</si>
  <si>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</si>
  <si>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</si>
  <si>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</si>
  <si>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</si>
  <si>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</si>
  <si>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</si>
  <si>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</si>
  <si>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</si>
  <si>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</si>
  <si>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</si>
  <si>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</si>
  <si>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</si>
  <si>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</si>
  <si>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</si>
  <si>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</si>
  <si>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</si>
  <si>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</si>
  <si>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</si>
  <si>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</si>
  <si>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</si>
  <si>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</si>
  <si>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</si>
  <si>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</si>
  <si>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</si>
  <si>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</si>
  <si>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</si>
  <si>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</si>
  <si>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</si>
  <si>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</si>
  <si>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</si>
  <si>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</si>
  <si>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</si>
  <si>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</si>
  <si>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</si>
  <si>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</si>
  <si>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</si>
  <si>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</si>
  <si>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</si>
  <si>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</si>
  <si>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</si>
  <si>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</si>
  <si>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</si>
  <si>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</si>
  <si>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</si>
  <si>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</si>
  <si>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</si>
  <si>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</si>
  <si>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</si>
  <si>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</si>
  <si>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</si>
  <si>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</si>
  <si>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</si>
  <si>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</si>
  <si>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</si>
  <si>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</si>
  <si>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</si>
  <si>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</si>
  <si>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</si>
  <si>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</si>
  <si>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</si>
  <si>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</si>
  <si>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</si>
  <si>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</si>
  <si>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</si>
  <si>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</si>
  <si>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</si>
  <si>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</si>
  <si>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</si>
  <si>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</si>
  <si>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</si>
  <si>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</si>
  <si>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</si>
  <si>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</si>
  <si>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</si>
  <si>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</si>
  <si>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</si>
  <si>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</si>
  <si>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</si>
  <si>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</si>
  <si>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</si>
  <si>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</si>
  <si>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</si>
  <si>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</si>
  <si>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</si>
  <si>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</si>
  <si>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</si>
  <si>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</si>
  <si>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</si>
  <si>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</si>
  <si>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</si>
  <si>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</si>
  <si>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</si>
  <si>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</si>
  <si>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</si>
  <si>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</si>
  <si>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</si>
  <si>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</si>
  <si>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</si>
  <si>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</si>
  <si>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</si>
  <si>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</si>
  <si>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</si>
  <si>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</si>
  <si>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</si>
  <si>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</si>
  <si>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</si>
  <si>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</si>
  <si>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</si>
  <si>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</si>
  <si>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</si>
  <si>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</si>
  <si>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</si>
  <si>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</si>
  <si>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</si>
  <si>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</si>
  <si>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</si>
  <si>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</si>
  <si>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</si>
  <si>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</si>
  <si>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</si>
  <si>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</si>
  <si>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</si>
  <si>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</si>
  <si>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</si>
  <si>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</si>
  <si>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</si>
  <si>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</si>
  <si>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</si>
  <si>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</si>
  <si>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</si>
  <si>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</si>
  <si>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</si>
  <si>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</si>
  <si>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</si>
  <si>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</si>
  <si>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</si>
  <si>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</si>
  <si>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</si>
  <si>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</si>
  <si>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</si>
  <si>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</si>
  <si>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</si>
  <si>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</si>
  <si>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</si>
  <si>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</si>
  <si>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</si>
  <si>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</si>
  <si>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</si>
  <si>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</si>
  <si>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</si>
  <si>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</si>
  <si>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</si>
  <si>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</si>
  <si>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</si>
  <si>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</si>
  <si>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</si>
  <si>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</si>
  <si>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</si>
  <si>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</si>
  <si>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</si>
  <si>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</si>
  <si>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</si>
  <si>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</si>
  <si>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</si>
  <si>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</si>
  <si>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</si>
  <si>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</si>
  <si>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</si>
  <si>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</si>
  <si>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</si>
  <si>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</si>
  <si>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</si>
  <si>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</si>
  <si>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</si>
  <si>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</si>
  <si>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</si>
  <si>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</si>
  <si>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</si>
  <si>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</si>
  <si>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</si>
  <si>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</si>
  <si>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</si>
  <si>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</si>
  <si>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</si>
  <si>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</si>
  <si>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</si>
  <si>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</si>
  <si>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</si>
  <si>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</si>
  <si>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</si>
  <si>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</si>
  <si>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</si>
  <si>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</si>
  <si>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</si>
  <si>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</si>
  <si>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</si>
  <si>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</si>
  <si>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</si>
  <si>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</si>
  <si>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</si>
  <si>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</si>
  <si>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</si>
  <si>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</si>
  <si>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</si>
  <si>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</si>
  <si>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</si>
  <si>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</si>
  <si>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</si>
  <si>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</si>
  <si>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</si>
  <si>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</si>
  <si>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</si>
  <si>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</si>
  <si>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</si>
  <si>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</si>
  <si>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</si>
  <si>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</si>
  <si>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</si>
  <si>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</si>
  <si>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</si>
  <si>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</si>
  <si>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</si>
  <si>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</si>
  <si>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</si>
  <si>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</si>
  <si>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</si>
  <si>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</si>
  <si>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</si>
  <si>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</si>
  <si>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</si>
  <si>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</si>
  <si>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</si>
  <si>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</si>
  <si>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</si>
  <si>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</si>
  <si>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</si>
  <si>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</si>
  <si>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</si>
  <si>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</si>
  <si>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</si>
  <si>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</si>
  <si>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</si>
  <si>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</si>
  <si>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</si>
  <si>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</si>
  <si>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</si>
  <si>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</si>
  <si>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</si>
  <si>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</si>
  <si>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</si>
  <si>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</si>
  <si>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</si>
  <si>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</si>
  <si>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</si>
  <si>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</si>
  <si>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</si>
  <si>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</si>
  <si>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</si>
  <si>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</si>
  <si>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</si>
  <si>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</si>
  <si>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</si>
  <si>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</si>
  <si>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</si>
  <si>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</si>
  <si>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</si>
  <si>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</si>
  <si>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</si>
  <si>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</si>
  <si>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</si>
  <si>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</si>
  <si>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</si>
  <si>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</si>
  <si>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</si>
  <si>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</si>
  <si>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</si>
  <si>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</si>
  <si>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</si>
  <si>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</si>
  <si>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</si>
  <si>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</si>
  <si>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</si>
  <si>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</si>
  <si>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</si>
  <si>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</si>
  <si>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</si>
  <si>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</si>
  <si>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</si>
  <si>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</si>
  <si>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</si>
  <si>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</si>
  <si>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</si>
  <si>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</si>
  <si>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</si>
  <si>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</si>
  <si>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</si>
  <si>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</si>
  <si>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</si>
  <si>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</si>
  <si>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</si>
  <si>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</si>
  <si>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</si>
  <si>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</si>
  <si>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</si>
  <si>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</si>
  <si>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</si>
  <si>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</si>
  <si>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</si>
  <si>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</si>
  <si>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</si>
  <si>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</si>
  <si>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</si>
  <si>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</si>
  <si>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</si>
  <si>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</si>
  <si>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</si>
  <si>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</si>
  <si>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</si>
  <si>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</si>
  <si>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</si>
  <si>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</si>
  <si>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</si>
  <si>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</si>
  <si>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</si>
  <si>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</si>
  <si>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</si>
  <si>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</si>
  <si>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</si>
  <si>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</si>
  <si>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</si>
  <si>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</si>
  <si>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</si>
  <si>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</si>
  <si>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</si>
  <si>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</si>
  <si>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</si>
  <si>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</si>
  <si>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</si>
  <si>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</si>
  <si>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</si>
  <si>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</si>
  <si>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</si>
  <si>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</si>
  <si>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</si>
  <si>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</si>
  <si>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</si>
  <si>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</si>
  <si>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</si>
  <si>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</si>
  <si>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</si>
  <si>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</si>
  <si>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</si>
  <si>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</si>
  <si>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</si>
  <si>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</si>
  <si>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</si>
  <si>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</si>
  <si>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</si>
  <si>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</si>
  <si>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</si>
  <si>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</si>
  <si>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</si>
  <si>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</si>
  <si>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</si>
  <si>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</si>
  <si>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</si>
  <si>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</si>
  <si>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</si>
  <si>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</si>
  <si>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</si>
  <si>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</si>
  <si>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</si>
  <si>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</si>
  <si>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</si>
  <si>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</si>
  <si>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</si>
  <si>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</si>
  <si>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</si>
  <si>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</si>
  <si>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</si>
  <si>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</si>
  <si>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</si>
  <si>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</si>
  <si>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</si>
  <si>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</si>
  <si>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</si>
  <si>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</si>
  <si>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</si>
  <si>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</si>
  <si>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</si>
  <si>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</si>
  <si>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</si>
  <si>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</si>
  <si>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</si>
  <si>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</si>
  <si>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</si>
  <si>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</si>
  <si>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</si>
  <si>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</si>
  <si>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</si>
  <si>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</si>
  <si>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</si>
  <si>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</si>
  <si>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</si>
  <si>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</si>
  <si>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</si>
  <si>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</si>
  <si>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</si>
  <si>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</si>
  <si>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</si>
  <si>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</si>
  <si>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</si>
  <si>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</si>
  <si>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</si>
  <si>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</si>
  <si>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</si>
  <si>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</si>
  <si>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</si>
  <si>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</si>
  <si>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</si>
  <si>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</si>
  <si>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</si>
  <si>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</si>
  <si>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</si>
  <si>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</si>
  <si>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</si>
  <si>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</si>
  <si>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</si>
  <si>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</si>
  <si>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</si>
  <si>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</si>
  <si>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</si>
  <si>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</si>
  <si>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</si>
  <si>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</si>
  <si>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</si>
  <si>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</si>
  <si>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</si>
  <si>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</si>
  <si>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</si>
  <si>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</si>
  <si>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</si>
  <si>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</si>
  <si>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</si>
  <si>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</si>
  <si>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</si>
  <si>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</si>
  <si>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</si>
  <si>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</si>
  <si>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</si>
  <si>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</si>
  <si>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</si>
  <si>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</si>
  <si>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</si>
  <si>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</si>
  <si>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</si>
  <si>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</si>
  <si>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</si>
  <si>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</si>
  <si>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</si>
  <si>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</si>
  <si>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</si>
  <si>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</si>
  <si>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</si>
  <si>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</si>
  <si>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</si>
  <si>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</si>
  <si>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</si>
  <si>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</si>
  <si>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</si>
  <si>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</si>
  <si>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</si>
  <si>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</si>
  <si>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</si>
  <si>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</si>
  <si>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</si>
  <si>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</si>
  <si>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</si>
  <si>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</si>
  <si>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</si>
  <si>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</si>
  <si>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</si>
  <si>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</si>
  <si>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</si>
  <si>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</si>
  <si>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</si>
  <si>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</si>
  <si>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</si>
  <si>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</si>
  <si>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</si>
  <si>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</si>
  <si>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</si>
  <si>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</si>
  <si>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</si>
  <si>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</si>
  <si>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</si>
  <si>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</si>
  <si>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</si>
  <si>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</si>
  <si>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</si>
  <si>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</si>
  <si>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</si>
  <si>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</si>
  <si>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</si>
  <si>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</si>
  <si>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</si>
  <si>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</si>
  <si>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</si>
  <si>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</si>
  <si>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</si>
  <si>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</si>
  <si>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</si>
  <si>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</si>
  <si>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</si>
  <si>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</si>
  <si>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</si>
  <si>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</si>
  <si>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</si>
  <si>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</si>
  <si>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</si>
  <si>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</si>
  <si>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</si>
  <si>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</si>
  <si>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</si>
  <si>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</si>
  <si>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</si>
  <si>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</si>
  <si>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</si>
  <si>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</si>
  <si>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</si>
  <si>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</si>
  <si>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</si>
  <si>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</si>
  <si>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</si>
  <si>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</si>
  <si>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</si>
  <si>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</si>
  <si>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</si>
  <si>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</si>
  <si>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</si>
  <si>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</si>
  <si>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</si>
  <si>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</si>
  <si>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</si>
  <si>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</si>
  <si>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</si>
  <si>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</si>
  <si>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</si>
  <si>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</si>
  <si>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</si>
  <si>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</si>
  <si>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</si>
  <si>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</si>
  <si>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</si>
  <si>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</si>
  <si>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</si>
  <si>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</si>
  <si>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</si>
  <si>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</si>
  <si>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</si>
  <si>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</si>
  <si>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</si>
  <si>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</si>
  <si>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</si>
  <si>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</si>
  <si>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</si>
  <si>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</si>
  <si>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</si>
  <si>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</si>
  <si>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</si>
  <si>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</si>
  <si>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</si>
  <si>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</si>
  <si>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</si>
  <si>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</si>
  <si>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</si>
  <si>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</si>
  <si>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</si>
  <si>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</si>
  <si>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</si>
  <si>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</si>
  <si>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</si>
  <si>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</si>
  <si>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</si>
  <si>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</si>
  <si>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</si>
  <si>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</si>
  <si>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</si>
  <si>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</si>
  <si>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</si>
  <si>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</si>
  <si>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</si>
  <si>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</si>
  <si>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</si>
  <si>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</si>
  <si>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</si>
  <si>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</si>
  <si>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</si>
  <si>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</si>
  <si>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</si>
  <si>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</si>
  <si>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</si>
  <si>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</si>
  <si>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</si>
  <si>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</si>
  <si>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</si>
  <si>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</si>
  <si>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</si>
  <si>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</si>
  <si>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</si>
  <si>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</si>
  <si>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</si>
  <si>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</si>
  <si>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</si>
  <si>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</si>
  <si>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</si>
  <si>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</si>
  <si>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</si>
  <si>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</si>
  <si>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</si>
  <si>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</si>
  <si>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</si>
  <si>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</si>
  <si>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</si>
  <si>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</si>
  <si>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</si>
  <si>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</si>
  <si>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</si>
  <si>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</si>
  <si>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</si>
  <si>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</si>
  <si>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</si>
  <si>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</si>
  <si>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</si>
  <si>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</si>
  <si>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</si>
  <si>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</si>
  <si>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</si>
  <si>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</si>
  <si>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</si>
  <si>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</si>
  <si>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</si>
  <si>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</si>
  <si>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</si>
  <si>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</si>
  <si>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</si>
  <si>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</si>
  <si>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</si>
  <si>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</si>
  <si>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</si>
  <si>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</si>
  <si>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</si>
  <si>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</si>
  <si>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</si>
  <si>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</si>
  <si>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</si>
  <si>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</si>
  <si>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</si>
  <si>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</si>
  <si>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</si>
  <si>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</si>
  <si>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</si>
  <si>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</si>
  <si>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</si>
  <si>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</si>
  <si>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</si>
  <si>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</si>
  <si>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</si>
  <si>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</si>
  <si>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</si>
  <si>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</si>
  <si>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</si>
  <si>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</si>
  <si>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</si>
  <si>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</si>
  <si>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</si>
  <si>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</si>
  <si>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</si>
  <si>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</si>
  <si>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</si>
  <si>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</si>
  <si>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</si>
  <si>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</si>
  <si>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</si>
  <si>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</si>
  <si>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</si>
  <si>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</si>
  <si>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</si>
  <si>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</si>
  <si>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</si>
  <si>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</si>
  <si>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</si>
  <si>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</si>
  <si>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</si>
  <si>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</si>
  <si>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</si>
  <si>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</si>
  <si>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</si>
  <si>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</si>
  <si>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</si>
  <si>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</si>
  <si>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</si>
  <si>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</si>
  <si>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</si>
  <si>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</si>
  <si>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</si>
  <si>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</si>
  <si>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</si>
  <si>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</si>
  <si>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</si>
  <si>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</si>
  <si>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</si>
  <si>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</si>
  <si>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</si>
  <si>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</si>
  <si>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</si>
  <si>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</si>
  <si>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</si>
  <si>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</si>
  <si>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</si>
  <si>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</si>
  <si>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</si>
  <si>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</si>
  <si>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</si>
  <si>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</si>
  <si>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</si>
  <si>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</si>
  <si>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</si>
  <si>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</si>
  <si>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</si>
  <si>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</si>
  <si>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</si>
  <si>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</si>
  <si>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</si>
  <si>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</si>
  <si>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</si>
  <si>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</si>
  <si>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</si>
  <si>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</si>
  <si>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</si>
  <si>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</si>
  <si>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</si>
  <si>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</si>
  <si>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</si>
  <si>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</si>
  <si>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</si>
  <si>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</si>
  <si>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</si>
  <si>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</si>
  <si>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</si>
  <si>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</si>
  <si>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</si>
  <si>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</si>
  <si>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</si>
  <si>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</si>
  <si>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</si>
  <si>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</si>
  <si>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</si>
  <si>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</si>
  <si>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</si>
  <si>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</si>
  <si>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</si>
  <si>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</si>
  <si>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</si>
  <si>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</si>
  <si>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</si>
  <si>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</si>
  <si>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</si>
  <si>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</si>
  <si>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</si>
  <si>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</si>
  <si>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</si>
  <si>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</si>
  <si>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</si>
  <si>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</si>
  <si>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</si>
  <si>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</si>
  <si>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</si>
  <si>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</si>
  <si>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</si>
  <si>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</si>
  <si>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</si>
  <si>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</si>
  <si>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</si>
  <si>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</si>
  <si>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</si>
  <si>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</si>
  <si>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</si>
  <si>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</si>
  <si>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</si>
  <si>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</si>
  <si>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</si>
  <si>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</si>
  <si>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</si>
  <si>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</si>
  <si>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</si>
  <si>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</si>
  <si>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</si>
  <si>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</si>
  <si>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</si>
  <si>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</si>
  <si>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</si>
  <si>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</si>
  <si>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</si>
  <si>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</si>
  <si>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</si>
  <si>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</si>
  <si>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</si>
  <si>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</si>
  <si>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</si>
  <si>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</si>
  <si>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</si>
  <si>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</si>
  <si>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</si>
  <si>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</si>
  <si>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</si>
  <si>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</si>
  <si>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</si>
  <si>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</si>
  <si>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</si>
  <si>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</si>
  <si>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</si>
  <si>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</si>
  <si>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</si>
  <si>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</si>
  <si>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</si>
  <si>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</si>
  <si>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</si>
  <si>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</si>
  <si>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</si>
  <si>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</si>
  <si>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</si>
  <si>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</si>
  <si>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</si>
  <si>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</si>
  <si>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</si>
  <si>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</si>
  <si>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</si>
  <si>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</si>
  <si>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</si>
  <si>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</si>
  <si>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</si>
  <si>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</si>
  <si>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</si>
  <si>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</si>
  <si>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</si>
  <si>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</si>
  <si>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</si>
  <si>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</si>
  <si>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</si>
  <si>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</si>
  <si>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</si>
  <si>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</si>
  <si>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</si>
  <si>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</si>
  <si>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</si>
  <si>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</si>
  <si>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</si>
  <si>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</si>
  <si>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</si>
  <si>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</si>
  <si>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</si>
  <si>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</si>
  <si>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</si>
  <si>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</si>
  <si>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</si>
  <si>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</si>
  <si>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</si>
  <si>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</si>
  <si>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</si>
  <si>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</si>
  <si>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</si>
  <si>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</si>
  <si>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</si>
  <si>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</si>
  <si>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</si>
  <si>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</si>
  <si>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</si>
  <si>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</si>
  <si>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</si>
  <si>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</si>
  <si>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</si>
  <si>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</si>
  <si>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</si>
  <si>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</si>
  <si>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</si>
  <si>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</si>
  <si>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</si>
  <si>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</si>
  <si>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</si>
  <si>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</si>
  <si>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</si>
  <si>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</si>
  <si>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</si>
  <si>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</si>
  <si>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</si>
  <si>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</si>
  <si>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</si>
  <si>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</si>
  <si>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</si>
  <si>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</si>
  <si>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</si>
  <si>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</si>
  <si>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</si>
  <si>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</si>
  <si>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</si>
  <si>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</si>
  <si>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</si>
  <si>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</si>
  <si>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</si>
  <si>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</si>
  <si>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</si>
  <si>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</si>
  <si>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</si>
  <si>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</si>
  <si>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</si>
  <si>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</si>
  <si>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</si>
  <si>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</si>
  <si>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</si>
  <si>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</si>
  <si>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</si>
  <si>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</si>
  <si>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</si>
  <si>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</si>
  <si>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</si>
  <si>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</si>
  <si>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</si>
  <si>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</si>
  <si>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</si>
  <si>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</si>
  <si>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</si>
  <si>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</si>
  <si>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</si>
  <si>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</si>
  <si>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</si>
  <si>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</si>
  <si>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</si>
  <si>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</si>
  <si>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</si>
  <si>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</si>
  <si>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</si>
  <si>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</si>
  <si>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</si>
  <si>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</si>
  <si>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</si>
  <si>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</si>
  <si>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</si>
  <si>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</si>
  <si>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</si>
  <si>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</si>
  <si>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</si>
  <si>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</si>
  <si>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</si>
  <si>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</si>
  <si>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</si>
  <si>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</si>
  <si>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</si>
  <si>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</si>
  <si>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</si>
  <si>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</si>
  <si>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</si>
  <si>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</si>
  <si>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</si>
  <si>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</si>
  <si>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</si>
  <si>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</si>
  <si>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</si>
  <si>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</si>
  <si>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</si>
  <si>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</si>
  <si>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</si>
  <si>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</si>
  <si>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</si>
  <si>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</si>
  <si>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</si>
  <si>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</si>
  <si>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</si>
  <si>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</si>
  <si>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</si>
  <si>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</si>
  <si>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</si>
  <si>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</si>
  <si>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</si>
  <si>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</si>
  <si>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</si>
  <si>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</si>
  <si>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</si>
  <si>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</si>
  <si>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</si>
  <si>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</si>
  <si>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</si>
  <si>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</si>
  <si>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</si>
  <si>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</si>
  <si>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</si>
  <si>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</si>
  <si>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</si>
  <si>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</si>
  <si>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</si>
  <si>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</si>
  <si>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</si>
  <si>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</si>
  <si>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</si>
  <si>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</si>
  <si>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</si>
  <si>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</si>
  <si>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</si>
  <si>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</si>
  <si>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</si>
  <si>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</si>
  <si>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</si>
  <si>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</si>
  <si>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</si>
  <si>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</si>
  <si>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</si>
  <si>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</si>
  <si>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</si>
  <si>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</si>
  <si>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</si>
  <si>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</si>
  <si>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</si>
  <si>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</si>
  <si>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</si>
  <si>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</si>
  <si>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</si>
  <si>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</si>
  <si>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</si>
  <si>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</si>
  <si>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</si>
  <si>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</si>
  <si>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</si>
  <si>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</si>
  <si>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</si>
  <si>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</si>
  <si>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</si>
  <si>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</si>
  <si>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</si>
  <si>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</si>
  <si>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</si>
  <si>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</si>
  <si>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</si>
  <si>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</si>
  <si>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</si>
  <si>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</si>
  <si>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</si>
  <si>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</si>
  <si>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</si>
  <si>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</si>
  <si>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</si>
  <si>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</si>
  <si>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</si>
  <si>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</si>
  <si>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</si>
  <si>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</si>
  <si>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</si>
  <si>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</si>
  <si>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</si>
  <si>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</si>
  <si>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</si>
  <si>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</si>
  <si>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</si>
  <si>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</si>
  <si>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</si>
  <si>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</si>
  <si>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</si>
  <si>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</si>
  <si>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</si>
  <si>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</si>
  <si>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</si>
  <si>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</si>
  <si>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</si>
  <si>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</si>
  <si>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</si>
  <si>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</si>
  <si>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</si>
  <si>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</si>
  <si>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</si>
  <si>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</si>
  <si>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</si>
  <si>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</si>
  <si>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</si>
  <si>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</si>
  <si>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</si>
  <si>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</si>
  <si>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</si>
  <si>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</si>
  <si>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</si>
  <si>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</si>
  <si>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</si>
  <si>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</si>
  <si>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</si>
  <si>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</si>
  <si>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</si>
  <si>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</si>
  <si>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</si>
  <si>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</si>
  <si>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</si>
  <si>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</si>
  <si>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</si>
  <si>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</si>
  <si>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</si>
  <si>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</si>
  <si>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</si>
  <si>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</si>
  <si>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</si>
  <si>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</si>
  <si>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</si>
  <si>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</si>
  <si>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</si>
  <si>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</si>
  <si>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</si>
  <si>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</si>
  <si>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</si>
  <si>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</si>
  <si>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</si>
  <si>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</si>
  <si>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</si>
  <si>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</si>
  <si>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</si>
  <si>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</si>
  <si>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</si>
  <si>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</si>
  <si>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</si>
  <si>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</si>
  <si>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</si>
  <si>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</si>
  <si>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</si>
  <si>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</si>
  <si>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</si>
  <si>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</si>
  <si>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</si>
  <si>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</si>
  <si>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</si>
  <si>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</si>
  <si>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</si>
  <si>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</si>
  <si>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</si>
  <si>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</si>
  <si>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</si>
  <si>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</si>
  <si>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</si>
  <si>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</si>
  <si>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</si>
  <si>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</si>
  <si>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</si>
  <si>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</si>
  <si>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</si>
  <si>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</si>
  <si>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</si>
  <si>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</si>
  <si>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</si>
  <si>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</si>
  <si>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</si>
  <si>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</si>
  <si>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</si>
  <si>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</si>
  <si>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</si>
  <si>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</si>
  <si>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</si>
  <si>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</si>
  <si>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</si>
  <si>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</si>
  <si>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</si>
  <si>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</si>
  <si>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</si>
  <si>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</si>
  <si>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</si>
  <si>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</si>
  <si>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</si>
  <si>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</si>
  <si>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</si>
  <si>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</si>
  <si>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</si>
  <si>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</si>
  <si>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</si>
  <si>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</si>
  <si>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</si>
  <si>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</si>
  <si>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</si>
  <si>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</si>
  <si>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</si>
  <si>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</si>
  <si>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</si>
  <si>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</si>
  <si>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</si>
  <si>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</si>
  <si>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</si>
  <si>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</si>
  <si>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</si>
  <si>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</si>
  <si>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</si>
  <si>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</si>
  <si>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</si>
  <si>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</si>
  <si>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</si>
  <si>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</si>
  <si>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</si>
  <si>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</si>
  <si>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</si>
  <si>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</si>
  <si>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</si>
  <si>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</si>
  <si>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</si>
  <si>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</si>
  <si>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</si>
  <si>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</si>
  <si>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</si>
  <si>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</si>
  <si>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</si>
  <si>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</si>
  <si>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</si>
  <si>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</si>
  <si>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</si>
  <si>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</si>
  <si>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</si>
  <si>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</si>
  <si>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</si>
  <si>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</si>
  <si>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</si>
  <si>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</si>
  <si>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</si>
  <si>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</si>
  <si>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</si>
  <si>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</si>
  <si>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</si>
  <si>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</si>
  <si>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</si>
  <si>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</si>
  <si>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</si>
  <si>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</si>
  <si>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</si>
  <si>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</si>
  <si>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</si>
  <si>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</si>
  <si>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</si>
  <si>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</si>
  <si>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</si>
  <si>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</si>
  <si>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</si>
  <si>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</si>
  <si>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</si>
  <si>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</si>
  <si>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</si>
  <si>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</si>
  <si>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</si>
  <si>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</si>
  <si>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</si>
  <si>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</si>
  <si>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</si>
  <si>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</si>
  <si>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</si>
  <si>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</si>
  <si>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</si>
  <si>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</si>
  <si>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</si>
  <si>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</si>
  <si>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</si>
  <si>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</si>
  <si>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</si>
  <si>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</si>
  <si>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</si>
  <si>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</si>
  <si>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</si>
  <si>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</si>
  <si>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</si>
  <si>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</si>
  <si>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</si>
  <si>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</si>
  <si>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</si>
  <si>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</si>
  <si>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</si>
  <si>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</si>
  <si>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</si>
  <si>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</si>
  <si>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</si>
  <si>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</si>
  <si>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</si>
  <si>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</si>
  <si>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</si>
  <si>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</si>
  <si>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</si>
  <si>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</si>
  <si>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</si>
  <si>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</si>
  <si>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</si>
  <si>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</si>
  <si>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</si>
  <si>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</si>
  <si>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</si>
  <si>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</si>
  <si>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</si>
  <si>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</si>
  <si>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</si>
  <si>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</si>
  <si>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</si>
  <si>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</si>
  <si>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</si>
  <si>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</si>
  <si>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</si>
  <si>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</si>
  <si>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</si>
  <si>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</si>
  <si>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</si>
  <si>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</si>
  <si>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</si>
  <si>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</si>
  <si>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</si>
  <si>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</si>
  <si>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</si>
  <si>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</si>
  <si>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</si>
  <si>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</si>
  <si>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</si>
  <si>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</si>
  <si>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</si>
  <si>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</si>
  <si>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</si>
  <si>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</si>
  <si>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</si>
  <si>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</si>
  <si>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</si>
  <si>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</si>
  <si>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</si>
  <si>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</si>
  <si>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</si>
  <si>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</si>
  <si>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</si>
  <si>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</si>
  <si>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</si>
  <si>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</si>
  <si>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</si>
  <si>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</si>
  <si>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</si>
  <si>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</si>
  <si>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</si>
  <si>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</si>
  <si>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</si>
  <si>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</si>
  <si>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</si>
  <si>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</si>
  <si>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</si>
  <si>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</si>
  <si>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</si>
  <si>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</si>
  <si>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</si>
  <si>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</si>
  <si>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</si>
  <si>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</si>
  <si>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</si>
  <si>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</si>
  <si>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</si>
  <si>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</si>
  <si>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</si>
  <si>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</si>
  <si>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</si>
  <si>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</si>
  <si>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</si>
  <si>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</si>
  <si>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</si>
  <si>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</si>
  <si>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</si>
  <si>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</si>
  <si>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</si>
  <si>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</si>
  <si>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</si>
  <si>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</si>
  <si>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</si>
  <si>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</si>
  <si>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</si>
  <si>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</si>
  <si>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</si>
  <si>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</si>
  <si>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</si>
  <si>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</si>
  <si>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</si>
  <si>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</si>
  <si>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</si>
  <si>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</si>
  <si>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</si>
  <si>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</si>
  <si>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</si>
  <si>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</si>
  <si>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</si>
  <si>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</si>
  <si>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</si>
  <si>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</si>
  <si>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</si>
  <si>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</si>
  <si>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</si>
  <si>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</si>
  <si>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</si>
  <si>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</si>
  <si>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</si>
  <si>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</si>
  <si>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</si>
  <si>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</si>
  <si>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</si>
  <si>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</si>
  <si>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</si>
  <si>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</si>
  <si>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</si>
  <si>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</si>
  <si>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</si>
  <si>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</si>
  <si>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</si>
  <si>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</si>
  <si>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</si>
  <si>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</si>
  <si>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</si>
  <si>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</si>
  <si>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</si>
  <si>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</si>
  <si>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</si>
  <si>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</si>
  <si>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</si>
  <si>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</si>
  <si>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</si>
  <si>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</si>
  <si>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</si>
  <si>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</si>
  <si>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</si>
  <si>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</si>
  <si>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</si>
  <si>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</si>
  <si>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</si>
  <si>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</si>
  <si>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</si>
  <si>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</si>
  <si>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</si>
  <si>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</si>
  <si>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</si>
  <si>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</si>
  <si>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</si>
  <si>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</si>
  <si>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</si>
  <si>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</si>
  <si>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</si>
  <si>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</si>
  <si>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</si>
  <si>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</si>
  <si>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</si>
  <si>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</si>
  <si>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</si>
  <si>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</si>
  <si>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</si>
  <si>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</si>
  <si>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</si>
  <si>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</si>
  <si>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</si>
  <si>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</si>
  <si>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</si>
  <si>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</si>
  <si>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</si>
  <si>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</si>
  <si>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</si>
  <si>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</si>
  <si>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</si>
  <si>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</si>
  <si>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</si>
  <si>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</si>
  <si>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</si>
  <si>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</si>
  <si>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</si>
  <si>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</si>
  <si>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</si>
  <si>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</si>
  <si>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</si>
  <si>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</si>
  <si>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</si>
  <si>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</si>
  <si>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</si>
  <si>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</si>
  <si>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</si>
  <si>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</si>
  <si>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</si>
  <si>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</si>
  <si>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</si>
  <si>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</si>
  <si>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</si>
  <si>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</si>
  <si>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</si>
  <si>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</si>
  <si>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</si>
  <si>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</si>
  <si>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</si>
  <si>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</si>
  <si>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</si>
  <si>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</si>
  <si>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</si>
  <si>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</si>
  <si>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</si>
  <si>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</si>
  <si>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</si>
  <si>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</si>
  <si>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</si>
  <si>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</si>
  <si>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</si>
  <si>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</si>
  <si>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</si>
  <si>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</si>
  <si>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</si>
  <si>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</si>
  <si>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</si>
  <si>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</si>
  <si>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</si>
  <si>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</si>
  <si>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</si>
  <si>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</si>
  <si>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</si>
  <si>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</si>
  <si>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</si>
  <si>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</si>
  <si>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</si>
  <si>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</si>
  <si>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</si>
  <si>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</si>
  <si>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</si>
  <si>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</si>
  <si>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</si>
  <si>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</si>
  <si>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</si>
  <si>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</si>
  <si>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</si>
  <si>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</si>
  <si>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</si>
  <si>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</si>
  <si>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</si>
  <si>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</si>
  <si>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</si>
  <si>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</si>
  <si>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</si>
  <si>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</si>
  <si>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</si>
  <si>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</si>
  <si>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</si>
  <si>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</si>
  <si>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</si>
  <si>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</si>
  <si>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</si>
  <si>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</si>
  <si>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</si>
  <si>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</si>
  <si>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</si>
  <si>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</si>
  <si>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</si>
  <si>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</si>
  <si>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</si>
  <si>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</si>
  <si>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</si>
  <si>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</si>
  <si>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</si>
  <si>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</si>
  <si>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</si>
  <si>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</si>
  <si>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</si>
  <si>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</si>
  <si>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</si>
  <si>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</si>
  <si>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</si>
  <si>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</si>
  <si>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</si>
  <si>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</si>
  <si>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</si>
  <si>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</si>
  <si>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</si>
  <si>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</si>
  <si>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</si>
  <si>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</si>
  <si>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</si>
  <si>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</si>
  <si>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</si>
  <si>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</si>
  <si>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</si>
  <si>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</si>
  <si>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</si>
  <si>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</si>
  <si>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</si>
  <si>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</si>
  <si>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</si>
  <si>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</si>
  <si>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</si>
  <si>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</si>
  <si>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</si>
  <si>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</si>
  <si>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</si>
  <si>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</si>
  <si>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</si>
  <si>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</si>
  <si>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</si>
  <si>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</si>
  <si>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</si>
  <si>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</si>
  <si>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</si>
  <si>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</si>
  <si>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</si>
  <si>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</si>
  <si>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</si>
  <si>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</si>
  <si>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</si>
  <si>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</si>
  <si>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</si>
  <si>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</si>
  <si>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</si>
  <si>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</si>
  <si>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</si>
  <si>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</si>
  <si>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</si>
  <si>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</si>
  <si>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</si>
  <si>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</si>
  <si>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</si>
  <si>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</si>
  <si>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</si>
  <si>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</si>
  <si>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</si>
  <si>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</si>
  <si>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</si>
  <si>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</si>
  <si>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</si>
  <si>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</si>
  <si>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</si>
  <si>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</si>
  <si>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</si>
  <si>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</si>
  <si>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</si>
  <si>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</si>
  <si>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</si>
  <si>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</si>
  <si>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</si>
  <si>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</si>
  <si>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</si>
  <si>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</si>
  <si>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</si>
  <si>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</si>
  <si>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</si>
  <si>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</si>
  <si>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</si>
  <si>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</si>
  <si>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</si>
  <si>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</si>
  <si>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</si>
  <si>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</si>
  <si>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</si>
  <si>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</si>
  <si>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</si>
  <si>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</si>
  <si>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</si>
  <si>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</si>
  <si>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</si>
  <si>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</si>
  <si>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</si>
  <si>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</si>
  <si>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</si>
  <si>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</si>
  <si>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</si>
  <si>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</si>
  <si>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</si>
  <si>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</si>
  <si>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</si>
  <si>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</si>
  <si>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</si>
  <si>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</si>
  <si>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</si>
  <si>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</si>
  <si>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</si>
  <si>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</si>
  <si>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</si>
  <si>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</si>
  <si>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</si>
  <si>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</si>
  <si>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</si>
  <si>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</si>
  <si>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</si>
  <si>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</si>
  <si>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</si>
  <si>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</si>
  <si>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</si>
  <si>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</si>
  <si>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</si>
  <si>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</si>
  <si>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</si>
  <si>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</si>
  <si>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</si>
  <si>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</si>
  <si>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</si>
  <si>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</si>
  <si>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</si>
  <si>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</si>
  <si>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</si>
  <si>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</si>
  <si>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</si>
  <si>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</si>
  <si>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</si>
  <si>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</si>
  <si>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</si>
  <si>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</si>
  <si>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</si>
  <si>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</si>
  <si>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</si>
  <si>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</si>
  <si>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</si>
  <si>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</si>
  <si>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</si>
  <si>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</si>
  <si>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</si>
  <si>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</si>
  <si>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</si>
  <si>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</si>
  <si>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</si>
  <si>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</si>
  <si>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</si>
  <si>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</si>
  <si>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</si>
  <si>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</si>
  <si>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</si>
  <si>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</si>
  <si>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</si>
  <si>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</si>
  <si>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</si>
  <si>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</si>
  <si>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</si>
  <si>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</si>
  <si>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</si>
  <si>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</si>
  <si>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</si>
  <si>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</si>
  <si>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</si>
  <si>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</si>
  <si>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</si>
  <si>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</si>
  <si>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</si>
  <si>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</si>
  <si>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</si>
  <si>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</si>
  <si>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</si>
  <si>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</si>
  <si>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</si>
  <si>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</si>
  <si>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</si>
  <si>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</si>
  <si>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</si>
  <si>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</si>
  <si>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</si>
  <si>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</si>
  <si>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</si>
  <si>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</si>
  <si>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</si>
  <si>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</si>
  <si>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</si>
  <si>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</si>
  <si>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</si>
  <si>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</si>
  <si>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</si>
  <si>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</si>
  <si>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</si>
  <si>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</si>
  <si>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</si>
  <si>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</si>
  <si>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</si>
  <si>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</si>
  <si>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</si>
  <si>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</si>
  <si>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</si>
  <si>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</si>
  <si>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</si>
  <si>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</si>
  <si>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</si>
  <si>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</si>
  <si>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</si>
  <si>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</si>
  <si>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</si>
  <si>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</si>
  <si>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</si>
  <si>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</si>
  <si>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</si>
  <si>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</si>
  <si>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</si>
  <si>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</si>
  <si>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</si>
  <si>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</si>
  <si>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</si>
  <si>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</si>
  <si>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</si>
  <si>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</si>
  <si>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</si>
  <si>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</si>
  <si>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</si>
  <si>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</si>
  <si>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</si>
  <si>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</si>
  <si>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</si>
  <si>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</si>
  <si>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</si>
  <si>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</si>
  <si>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</si>
  <si>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</si>
  <si>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</si>
  <si>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</si>
  <si>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</si>
  <si>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</si>
  <si>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</si>
  <si>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</si>
  <si>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</si>
  <si>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</si>
  <si>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</si>
  <si>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</si>
  <si>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</si>
  <si>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</si>
  <si>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</si>
  <si>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</si>
  <si>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</si>
  <si>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</si>
  <si>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</si>
  <si>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</si>
  <si>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</si>
  <si>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</si>
  <si>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</si>
  <si>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</si>
  <si>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</si>
  <si>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</si>
  <si>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</si>
  <si>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</si>
  <si>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</si>
  <si>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</si>
  <si>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</si>
  <si>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</si>
  <si>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</si>
  <si>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</si>
  <si>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</si>
  <si>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</si>
  <si>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</si>
  <si>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</si>
  <si>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</si>
  <si>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</si>
  <si>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</si>
  <si>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</si>
  <si>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</si>
  <si>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</si>
  <si>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</si>
  <si>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</si>
  <si>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</si>
  <si>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</si>
  <si>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</si>
  <si>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</si>
  <si>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</si>
  <si>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</si>
  <si>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</si>
  <si>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</si>
  <si>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</si>
  <si>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</si>
  <si>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</si>
  <si>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</si>
  <si>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</si>
  <si>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</si>
  <si>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</si>
  <si>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</si>
  <si>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</si>
  <si>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</si>
  <si>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</si>
  <si>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</si>
  <si>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</si>
  <si>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</si>
  <si>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</si>
  <si>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</si>
  <si>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</si>
  <si>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</si>
  <si>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</si>
  <si>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</si>
  <si>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</si>
  <si>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</si>
  <si>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</si>
  <si>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</si>
  <si>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</si>
  <si>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</si>
  <si>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</si>
  <si>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</si>
  <si>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</si>
  <si>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</si>
  <si>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</si>
  <si>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</si>
  <si>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</si>
  <si>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</si>
  <si>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</si>
  <si>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</si>
  <si>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</si>
  <si>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</si>
  <si>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</si>
  <si>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</si>
  <si>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</si>
  <si>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</si>
  <si>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</si>
  <si>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</si>
  <si>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</si>
  <si>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</si>
  <si>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</si>
  <si>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</si>
  <si>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</si>
  <si>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</si>
  <si>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</si>
  <si>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</si>
  <si>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</si>
  <si>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</si>
  <si>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</si>
  <si>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</si>
  <si>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</si>
  <si>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</si>
  <si>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</si>
  <si>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</si>
  <si>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</si>
  <si>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</si>
  <si>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</si>
  <si>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</si>
  <si>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</si>
  <si>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</si>
  <si>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</si>
  <si>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</si>
  <si>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</si>
  <si>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</si>
  <si>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</si>
  <si>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</si>
  <si>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</si>
  <si>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</si>
  <si>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</si>
  <si>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</si>
  <si>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</si>
  <si>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</si>
  <si>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</si>
  <si>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</si>
  <si>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</si>
  <si>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</si>
  <si>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</si>
  <si>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</si>
  <si>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</si>
  <si>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</si>
  <si>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</si>
  <si>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</si>
  <si>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</si>
  <si>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</si>
  <si>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</si>
  <si>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</si>
  <si>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</si>
  <si>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</si>
  <si>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</si>
  <si>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</si>
  <si>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</si>
  <si>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</si>
  <si>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</si>
  <si>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</si>
  <si>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</si>
  <si>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</si>
  <si>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</si>
  <si>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</si>
  <si>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</si>
  <si>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</si>
  <si>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</si>
  <si>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</si>
  <si>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</si>
  <si>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</si>
  <si>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</si>
  <si>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</si>
  <si>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</si>
  <si>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</si>
  <si>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</si>
  <si>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</si>
  <si>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</si>
  <si>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</si>
  <si>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</si>
  <si>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</si>
  <si>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</si>
  <si>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</si>
  <si>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</si>
  <si>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</si>
  <si>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</si>
  <si>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</si>
  <si>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</si>
  <si>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</si>
  <si>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</si>
  <si>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</si>
  <si>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</si>
  <si>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</si>
  <si>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</si>
  <si>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</si>
  <si>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</si>
  <si>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</si>
  <si>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</si>
  <si>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</si>
  <si>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</si>
  <si>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</si>
  <si>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</si>
  <si>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</si>
  <si>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</si>
  <si>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</si>
  <si>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</si>
  <si>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</si>
  <si>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</si>
  <si>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</si>
  <si>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</si>
  <si>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</si>
  <si>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</si>
  <si>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</si>
  <si>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</si>
  <si>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</si>
  <si>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</si>
  <si>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</si>
  <si>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</si>
  <si>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</si>
  <si>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</si>
  <si>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</si>
  <si>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</si>
  <si>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</si>
  <si>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</si>
  <si>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</si>
  <si>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</si>
  <si>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</si>
  <si>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</si>
  <si>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</si>
  <si>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</si>
  <si>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</si>
  <si>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</si>
  <si>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</si>
  <si>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</si>
  <si>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</si>
  <si>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</si>
  <si>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</si>
  <si>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</si>
  <si>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</si>
  <si>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</si>
  <si>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</si>
  <si>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</si>
  <si>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</si>
  <si>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</si>
  <si>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</si>
  <si>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</si>
  <si>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</si>
  <si>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</si>
  <si>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</si>
  <si>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</si>
  <si>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</si>
  <si>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</si>
  <si>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</si>
  <si>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</si>
  <si>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</si>
  <si>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</si>
  <si>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</si>
  <si>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</si>
  <si>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</si>
  <si>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</si>
  <si>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</si>
  <si>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</si>
  <si>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</si>
  <si>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</si>
  <si>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</si>
  <si>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</si>
  <si>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</si>
  <si>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</si>
  <si>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</si>
  <si>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</si>
  <si>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</si>
  <si>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</si>
  <si>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</si>
  <si>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</si>
  <si>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</si>
  <si>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</si>
  <si>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</si>
  <si>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</si>
  <si>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</si>
  <si>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</si>
  <si>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</si>
  <si>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</si>
  <si>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</si>
  <si>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</si>
  <si>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</si>
  <si>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</si>
  <si>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</si>
  <si>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</si>
  <si>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</si>
  <si>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</si>
  <si>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</si>
  <si>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</si>
  <si>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</si>
  <si>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</si>
  <si>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</si>
  <si>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</si>
  <si>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</si>
  <si>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</si>
  <si>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</si>
  <si>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</si>
  <si>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</si>
  <si>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</si>
  <si>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</si>
  <si>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</si>
  <si>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</si>
  <si>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</si>
  <si>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</si>
  <si>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</si>
  <si>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</si>
  <si>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</si>
  <si>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</si>
  <si>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</si>
  <si>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</si>
  <si>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</si>
  <si>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</si>
  <si>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</si>
  <si>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</si>
  <si>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</si>
  <si>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</si>
  <si>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</si>
  <si>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</si>
  <si>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</si>
  <si>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</si>
  <si>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</si>
  <si>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</si>
  <si>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</si>
  <si>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</si>
  <si>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</si>
  <si>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</si>
  <si>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</si>
  <si>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</si>
  <si>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</si>
  <si>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</si>
  <si>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</si>
  <si>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</si>
  <si>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</si>
  <si>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</si>
  <si>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</si>
  <si>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</si>
  <si>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</si>
  <si>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</si>
  <si>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</si>
  <si>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</si>
  <si>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</si>
  <si>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</si>
  <si>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</si>
  <si>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</si>
  <si>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</si>
  <si>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</si>
  <si>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</si>
  <si>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</si>
  <si>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</si>
  <si>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</si>
  <si>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</si>
  <si>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</si>
  <si>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</si>
  <si>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</si>
  <si>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</si>
  <si>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</si>
  <si>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</si>
  <si>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</si>
  <si>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</si>
  <si>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</si>
  <si>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</si>
  <si>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</si>
  <si>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</si>
  <si>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</si>
  <si>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</si>
  <si>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</si>
  <si>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</si>
  <si>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</si>
  <si>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</si>
  <si>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</si>
  <si>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</si>
  <si>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</si>
  <si>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</si>
  <si>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</si>
  <si>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</si>
  <si>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</si>
  <si>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</si>
  <si>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</si>
  <si>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</si>
  <si>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</si>
  <si>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</si>
  <si>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</si>
  <si>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</si>
  <si>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</si>
  <si>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</si>
  <si>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</si>
  <si>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</si>
  <si>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</si>
  <si>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</si>
  <si>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</si>
  <si>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</si>
  <si>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</si>
  <si>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</si>
  <si>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</si>
  <si>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</si>
  <si>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</si>
  <si>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</si>
  <si>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</si>
  <si>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</si>
  <si>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</si>
  <si>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</si>
  <si>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</si>
  <si>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</si>
  <si>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</si>
  <si>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</si>
  <si>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</si>
  <si>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</si>
  <si>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</si>
  <si>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</si>
  <si>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</si>
  <si>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</si>
  <si>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</si>
  <si>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</si>
  <si>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</si>
  <si>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</si>
  <si>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</si>
  <si>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</si>
  <si>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</si>
  <si>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</si>
  <si>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</si>
  <si>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</si>
  <si>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</si>
  <si>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</si>
  <si>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</si>
  <si>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</si>
  <si>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</si>
  <si>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</si>
  <si>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</si>
  <si>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</si>
  <si>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</si>
  <si>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</si>
  <si>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</si>
  <si>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</si>
  <si>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</si>
  <si>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</si>
  <si>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</si>
  <si>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</si>
  <si>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</si>
  <si>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</si>
  <si>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</si>
  <si>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</si>
  <si>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</si>
  <si>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</si>
  <si>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</si>
  <si>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</si>
  <si>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</si>
  <si>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</si>
  <si>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</si>
  <si>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</si>
  <si>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</si>
  <si>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</si>
  <si>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</si>
  <si>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</si>
  <si>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</si>
  <si>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</si>
  <si>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</si>
  <si>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</si>
  <si>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</si>
  <si>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</si>
  <si>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</si>
  <si>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</si>
  <si>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</si>
  <si>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</si>
  <si>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</si>
  <si>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</si>
  <si>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</si>
  <si>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</si>
  <si>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</si>
  <si>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</si>
  <si>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</si>
  <si>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</si>
  <si>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</si>
  <si>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</si>
  <si>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</si>
  <si>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</si>
  <si>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</si>
  <si>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</si>
  <si>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</si>
  <si>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</si>
  <si>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</si>
  <si>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</si>
  <si>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</si>
  <si>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</si>
  <si>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</si>
  <si>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</si>
  <si>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</si>
  <si>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</si>
  <si>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</si>
  <si>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</si>
  <si>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</si>
  <si>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</si>
  <si>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</si>
  <si>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</si>
  <si>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</si>
  <si>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</si>
  <si>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</si>
  <si>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</si>
  <si>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</si>
  <si>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</si>
  <si>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</si>
  <si>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</si>
  <si>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</si>
  <si>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</si>
  <si>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</si>
  <si>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</si>
  <si>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</si>
  <si>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</si>
  <si>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</si>
  <si>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</si>
  <si>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</si>
  <si>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</si>
  <si>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</si>
  <si>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</si>
  <si>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</si>
  <si>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</si>
  <si>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</si>
  <si>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</si>
  <si>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</si>
  <si>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</si>
  <si>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</si>
  <si>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</si>
  <si>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</si>
  <si>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</si>
  <si>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</si>
  <si>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</si>
  <si>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</si>
  <si>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</si>
  <si>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</si>
  <si>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</si>
  <si>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</si>
  <si>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</si>
  <si>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</si>
  <si>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</si>
  <si>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</si>
  <si>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</si>
  <si>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</si>
  <si>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</si>
  <si>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</si>
  <si>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</si>
  <si>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</si>
  <si>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</si>
  <si>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</si>
  <si>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</si>
  <si>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</si>
  <si>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</si>
  <si>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</si>
  <si>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</si>
  <si>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</si>
  <si>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</si>
  <si>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</si>
  <si>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</si>
  <si>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</si>
  <si>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</si>
  <si>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</si>
  <si>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</si>
  <si>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</si>
  <si>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</si>
  <si>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</si>
  <si>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</si>
  <si>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</si>
  <si>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</si>
  <si>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</si>
  <si>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</si>
  <si>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</si>
  <si>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</si>
  <si>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</si>
  <si>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</si>
  <si>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</si>
  <si>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</si>
  <si>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</si>
  <si>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</si>
  <si>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</si>
  <si>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</si>
  <si>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</si>
  <si>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</si>
  <si>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</si>
  <si>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</si>
  <si>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</si>
  <si>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</si>
  <si>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</si>
  <si>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</si>
  <si>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</si>
  <si>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</si>
  <si>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</si>
  <si>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</si>
  <si>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</si>
  <si>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</si>
  <si>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</si>
  <si>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</si>
  <si>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</si>
  <si>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</si>
  <si>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</si>
  <si>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</si>
  <si>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</si>
  <si>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</si>
  <si>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</si>
  <si>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</si>
  <si>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</si>
  <si>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</si>
  <si>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</si>
  <si>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</si>
  <si>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</si>
  <si>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</si>
  <si>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</si>
  <si>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</si>
  <si>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</si>
  <si>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</si>
  <si>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</si>
  <si>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</si>
  <si>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</si>
  <si>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</si>
  <si>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</si>
  <si>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</si>
  <si>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</si>
  <si>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</si>
  <si>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</si>
  <si>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</si>
  <si>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</si>
  <si>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</si>
  <si>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</si>
  <si>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</si>
  <si>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</si>
  <si>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</si>
  <si>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</si>
  <si>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</si>
  <si>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</si>
  <si>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</si>
  <si>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</si>
  <si>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</si>
  <si>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</si>
  <si>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</si>
  <si>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</si>
  <si>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</si>
  <si>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</si>
  <si>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</si>
  <si>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</si>
  <si>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</si>
  <si>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</si>
  <si>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</si>
  <si>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</si>
  <si>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</si>
  <si>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</si>
  <si>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</si>
  <si>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</si>
  <si>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</si>
  <si>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</si>
  <si>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</si>
  <si>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</si>
  <si>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</si>
  <si>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</si>
  <si>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</si>
  <si>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</si>
  <si>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</si>
  <si>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</si>
  <si>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</si>
  <si>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</si>
  <si>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</si>
  <si>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</si>
  <si>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</si>
  <si>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</si>
  <si>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</si>
  <si>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</si>
  <si>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</si>
  <si>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</si>
  <si>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</si>
  <si>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</si>
  <si>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</si>
  <si>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</si>
  <si>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</si>
  <si>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</si>
  <si>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</si>
  <si>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</si>
  <si>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</si>
  <si>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</si>
  <si>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</si>
  <si>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</si>
  <si>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</si>
  <si>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</si>
  <si>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</si>
  <si>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</si>
  <si>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</si>
  <si>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</si>
  <si>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</si>
  <si>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</si>
  <si>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</si>
  <si>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</si>
  <si>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</si>
  <si>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</si>
  <si>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</si>
  <si>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</si>
  <si>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</si>
  <si>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</si>
  <si>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</si>
  <si>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</si>
  <si>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</si>
  <si>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</si>
  <si>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</si>
  <si>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</si>
  <si>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</si>
  <si>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</si>
  <si>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</si>
  <si>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</si>
  <si>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</si>
  <si>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</si>
  <si>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</si>
  <si>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</si>
  <si>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</si>
  <si>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</si>
  <si>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</si>
  <si>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</si>
  <si>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</si>
  <si>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</si>
  <si>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</si>
  <si>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</si>
  <si>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</si>
  <si>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</si>
  <si>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</si>
  <si>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</si>
  <si>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</si>
  <si>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</si>
  <si>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</si>
  <si>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</si>
  <si>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</si>
  <si>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</si>
  <si>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</si>
  <si>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</si>
  <si>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</si>
  <si>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</si>
  <si>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</si>
  <si>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</si>
  <si>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</si>
  <si>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</si>
  <si>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</si>
  <si>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</si>
  <si>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</si>
  <si>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</si>
  <si>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</si>
  <si>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</si>
  <si>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</si>
  <si>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</si>
  <si>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</si>
  <si>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</si>
  <si>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</si>
  <si>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</si>
  <si>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</si>
  <si>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</si>
  <si>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</si>
  <si>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</si>
  <si>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</si>
  <si>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</si>
  <si>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</si>
  <si>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</si>
  <si>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</si>
  <si>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</si>
  <si>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</si>
  <si>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</si>
  <si>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</si>
  <si>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</si>
  <si>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</si>
  <si>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</si>
  <si>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</si>
  <si>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</si>
  <si>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</si>
  <si>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</si>
  <si>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</si>
  <si>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</si>
  <si>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</si>
  <si>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</si>
  <si>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</si>
  <si>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</si>
  <si>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</si>
  <si>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</si>
  <si>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</si>
  <si>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</si>
  <si>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</si>
  <si>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</si>
  <si>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</si>
  <si>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</si>
  <si>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</si>
  <si>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</si>
  <si>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</si>
  <si>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</si>
  <si>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</si>
  <si>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</si>
  <si>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</si>
  <si>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</si>
  <si>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</si>
  <si>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</si>
  <si>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</si>
  <si>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</si>
  <si>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</si>
  <si>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</si>
  <si>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</si>
  <si>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</si>
  <si>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</si>
  <si>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</si>
  <si>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</si>
  <si>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</si>
  <si>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</si>
  <si>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</si>
  <si>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</si>
  <si>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</si>
  <si>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</si>
  <si>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</si>
  <si>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</si>
  <si>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</si>
  <si>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</si>
  <si>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</si>
  <si>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</si>
  <si>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</si>
  <si>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</si>
  <si>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</si>
  <si>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</si>
  <si>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</si>
  <si>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</si>
  <si>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</si>
  <si>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</si>
  <si>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</si>
  <si>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</si>
  <si>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</si>
  <si>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</si>
  <si>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</si>
  <si>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</si>
  <si>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</si>
  <si>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</si>
  <si>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</si>
  <si>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</si>
  <si>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</si>
  <si>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</si>
  <si>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</si>
  <si>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</si>
  <si>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</si>
  <si>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</si>
  <si>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</si>
  <si>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</si>
  <si>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</si>
  <si>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</si>
  <si>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</si>
  <si>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</si>
  <si>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</si>
  <si>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</si>
  <si>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</si>
  <si>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</si>
  <si>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</si>
  <si>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</si>
  <si>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</si>
  <si>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</si>
  <si>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</si>
  <si>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</si>
  <si>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</si>
  <si>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</si>
  <si>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</si>
  <si>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</si>
  <si>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</si>
  <si>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</si>
  <si>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</si>
  <si>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</si>
  <si>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</si>
  <si>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</si>
  <si>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</si>
  <si>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</si>
  <si>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</si>
  <si>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</si>
  <si>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</si>
  <si>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</si>
  <si>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</si>
  <si>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</si>
  <si>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</si>
  <si>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</si>
  <si>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</si>
  <si>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</si>
  <si>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</si>
  <si>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</si>
  <si>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</si>
  <si>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</si>
  <si>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</si>
  <si>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</si>
  <si>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</si>
  <si>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</si>
  <si>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</si>
  <si>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</si>
  <si>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</si>
  <si>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</si>
  <si>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</si>
  <si>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</si>
  <si>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</si>
  <si>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</si>
  <si>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</si>
  <si>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</si>
  <si>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</si>
  <si>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</si>
  <si>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</si>
  <si>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</si>
  <si>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</si>
  <si>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</si>
  <si>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</si>
  <si>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</si>
  <si>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</si>
  <si>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</si>
  <si>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</si>
  <si>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</si>
  <si>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</si>
  <si>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</si>
  <si>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</si>
  <si>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</si>
  <si>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</si>
  <si>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</si>
  <si>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</si>
  <si>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</si>
  <si>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</si>
  <si>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</si>
  <si>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</si>
  <si>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</si>
  <si>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</si>
  <si>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</si>
  <si>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</si>
  <si>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</si>
  <si>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</si>
  <si>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</si>
  <si>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</si>
  <si>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</si>
  <si>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</si>
  <si>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</si>
  <si>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</si>
  <si>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</si>
  <si>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</si>
  <si>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</si>
  <si>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</si>
  <si>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</si>
  <si>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</si>
  <si>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</si>
  <si>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</si>
  <si>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</si>
  <si>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</si>
  <si>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</si>
  <si>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</si>
  <si>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</si>
  <si>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</si>
  <si>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</si>
  <si>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</si>
  <si>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</si>
  <si>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</si>
  <si>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</si>
  <si>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</si>
  <si>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</si>
  <si>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</si>
  <si>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</si>
  <si>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</si>
  <si>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</si>
  <si>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</si>
  <si>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</si>
  <si>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</si>
  <si>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</si>
  <si>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</si>
  <si>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</si>
  <si>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</si>
  <si>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</si>
  <si>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</si>
  <si>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</si>
  <si>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</si>
  <si>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</si>
  <si>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</si>
  <si>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</si>
  <si>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</si>
  <si>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</si>
  <si>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</si>
  <si>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</si>
  <si>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</si>
  <si>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</si>
  <si>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</si>
  <si>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</si>
  <si>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</si>
  <si>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</si>
  <si>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</si>
  <si>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</si>
  <si>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</si>
  <si>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</si>
  <si>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</si>
  <si>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</si>
  <si>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</si>
  <si>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</si>
  <si>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</si>
  <si>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</si>
  <si>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</si>
  <si>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</si>
  <si>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</si>
  <si>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</si>
  <si>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</si>
  <si>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</si>
  <si>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</si>
  <si>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</si>
  <si>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</si>
  <si>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</si>
  <si>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</si>
  <si>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</si>
  <si>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</si>
  <si>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</si>
  <si>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</si>
  <si>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</si>
  <si>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</si>
  <si>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</si>
  <si>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</si>
  <si>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</si>
  <si>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</si>
  <si>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</si>
  <si>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</si>
  <si>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</si>
  <si>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</si>
  <si>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</si>
  <si>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</si>
  <si>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</si>
  <si>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</si>
  <si>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</si>
  <si>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</si>
  <si>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</si>
  <si>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</si>
  <si>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</si>
  <si>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</si>
  <si>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</si>
  <si>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</si>
  <si>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</si>
  <si>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</si>
  <si>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</si>
  <si>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</si>
  <si>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</si>
  <si>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</si>
  <si>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</si>
  <si>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</si>
  <si>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</si>
  <si>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</si>
  <si>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</si>
  <si>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</si>
  <si>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</si>
  <si>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</si>
  <si>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</si>
  <si>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</si>
  <si>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</si>
  <si>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</si>
  <si>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</si>
  <si>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</si>
  <si>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</si>
  <si>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</si>
  <si>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</si>
  <si>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</si>
  <si>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</si>
  <si>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</si>
  <si>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</si>
  <si>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</si>
  <si>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</si>
  <si>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</si>
  <si>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</si>
  <si>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</si>
  <si>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</si>
  <si>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</si>
  <si>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</si>
  <si>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</si>
  <si>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</si>
  <si>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</si>
  <si>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</si>
  <si>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</si>
  <si>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</si>
  <si>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</si>
  <si>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</si>
  <si>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</si>
  <si>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</si>
  <si>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</si>
  <si>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</si>
  <si>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</si>
  <si>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</si>
  <si>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</si>
  <si>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</si>
  <si>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</si>
  <si>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</si>
  <si>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</si>
  <si>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</si>
  <si>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</si>
  <si>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</si>
  <si>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</si>
  <si>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</si>
  <si>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</si>
  <si>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</si>
  <si>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</si>
  <si>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</si>
  <si>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</si>
  <si>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</si>
  <si>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</si>
  <si>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</si>
  <si>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</si>
  <si>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</si>
  <si>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</si>
  <si>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</si>
  <si>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</si>
  <si>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</si>
  <si>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</si>
  <si>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</si>
  <si>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</si>
  <si>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</si>
  <si>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</si>
  <si>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</si>
  <si>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</si>
  <si>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</si>
  <si>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</si>
  <si>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</si>
  <si>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</si>
  <si>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</si>
  <si>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</si>
  <si>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</si>
  <si>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</si>
  <si>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</si>
  <si>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</si>
  <si>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</si>
  <si>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</si>
  <si>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</si>
  <si>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</si>
  <si>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</si>
  <si>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</si>
  <si>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</si>
  <si>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</si>
  <si>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</si>
  <si>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</si>
  <si>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</si>
  <si>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</si>
  <si>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</si>
  <si>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</si>
  <si>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</si>
  <si>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</si>
  <si>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</si>
  <si>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</si>
  <si>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</si>
  <si>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</si>
  <si>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</si>
  <si>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</si>
  <si>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</si>
  <si>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</si>
  <si>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</si>
  <si>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</si>
  <si>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</si>
  <si>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</si>
  <si>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</si>
  <si>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</si>
  <si>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</si>
  <si>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</si>
  <si>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</si>
  <si>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</si>
  <si>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</si>
  <si>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</si>
  <si>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</si>
  <si>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</si>
  <si>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</si>
  <si>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</si>
  <si>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</si>
  <si>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</si>
  <si>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</si>
  <si>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</si>
  <si>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</si>
  <si>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</si>
  <si>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</si>
  <si>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</si>
  <si>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</si>
  <si>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</si>
  <si>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</si>
  <si>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</si>
  <si>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</si>
  <si>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</si>
  <si>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</si>
  <si>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</si>
  <si>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</si>
  <si>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</si>
  <si>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</si>
  <si>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</si>
  <si>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</si>
  <si>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</si>
  <si>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</si>
  <si>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</si>
  <si>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</si>
  <si>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</si>
  <si>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</si>
  <si>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</si>
  <si>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</si>
  <si>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</si>
  <si>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</si>
  <si>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</si>
  <si>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</si>
  <si>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</si>
  <si>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</si>
  <si>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</si>
  <si>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</si>
  <si>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</si>
  <si>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</si>
  <si>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</si>
  <si>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</si>
  <si>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</si>
  <si>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</si>
  <si>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</si>
  <si>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</si>
  <si>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</si>
  <si>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</si>
  <si>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</si>
  <si>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</si>
  <si>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</si>
  <si>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</si>
  <si>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</si>
  <si>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</si>
  <si>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</si>
  <si>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</si>
  <si>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</si>
  <si>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</si>
  <si>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</si>
  <si>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</si>
  <si>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</si>
  <si>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</si>
  <si>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</si>
  <si>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</si>
  <si>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</si>
  <si>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</si>
  <si>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</si>
  <si>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</si>
  <si>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</si>
  <si>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</si>
  <si>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</si>
  <si>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</si>
  <si>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</si>
  <si>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</si>
  <si>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</si>
  <si>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</si>
  <si>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</si>
  <si>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</si>
  <si>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</si>
  <si>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</si>
  <si>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</si>
  <si>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</si>
  <si>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</si>
  <si>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</si>
  <si>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</si>
  <si>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</si>
  <si>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</si>
  <si>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</si>
  <si>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</si>
  <si>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</si>
  <si>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</si>
  <si>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</si>
  <si>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</si>
  <si>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</si>
  <si>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</si>
  <si>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</si>
  <si>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</si>
  <si>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</si>
  <si>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</si>
  <si>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</si>
  <si>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</si>
  <si>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</si>
  <si>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</si>
  <si>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</si>
  <si>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</si>
  <si>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</si>
  <si>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</si>
  <si>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</si>
  <si>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</si>
  <si>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</si>
  <si>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</si>
  <si>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</si>
  <si>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</si>
  <si>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</si>
  <si>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</si>
  <si>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</si>
  <si>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</si>
  <si>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</si>
  <si>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</si>
  <si>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</si>
  <si>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</si>
  <si>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</si>
  <si>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</si>
  <si>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</si>
  <si>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</si>
  <si>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</si>
  <si>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</si>
  <si>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</si>
  <si>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</si>
  <si>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</si>
  <si>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</si>
  <si>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</si>
  <si>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</si>
  <si>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</si>
  <si>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</si>
  <si>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</si>
  <si>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</si>
  <si>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</si>
  <si>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</si>
  <si>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</si>
  <si>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</si>
  <si>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</si>
  <si>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</si>
  <si>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</si>
  <si>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</si>
  <si>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</si>
  <si>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</si>
  <si>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</si>
  <si>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</si>
  <si>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</si>
  <si>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</si>
  <si>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</si>
  <si>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</si>
  <si>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</si>
  <si>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</si>
  <si>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</si>
  <si>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</si>
  <si>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</si>
  <si>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</si>
  <si>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</si>
  <si>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</si>
  <si>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</si>
  <si>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</si>
  <si>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</si>
  <si>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</si>
  <si>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</si>
  <si>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</si>
  <si>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</si>
  <si>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</si>
  <si>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</si>
  <si>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</si>
  <si>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</si>
  <si>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</si>
  <si>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</si>
  <si>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</si>
  <si>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</si>
  <si>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</si>
  <si>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</si>
  <si>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</si>
  <si>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</si>
  <si>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</si>
  <si>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</si>
  <si>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</si>
  <si>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</si>
  <si>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</si>
  <si>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</si>
  <si>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</si>
  <si>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</si>
  <si>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</si>
  <si>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</si>
  <si>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</si>
  <si>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</si>
  <si>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</si>
  <si>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</si>
  <si>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</si>
  <si>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</si>
  <si>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</si>
  <si>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</si>
  <si>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</si>
  <si>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</si>
  <si>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</si>
  <si>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</si>
  <si>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</si>
  <si>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</si>
  <si>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</si>
  <si>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</si>
  <si>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</si>
  <si>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</si>
  <si>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</si>
  <si>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</si>
  <si>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</si>
  <si>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</si>
  <si>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</si>
  <si>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</si>
  <si>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</si>
  <si>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</si>
  <si>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</si>
  <si>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</si>
  <si>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</si>
  <si>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</si>
  <si>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</si>
  <si>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</si>
  <si>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</si>
  <si>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</si>
  <si>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</si>
  <si>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</si>
  <si>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</si>
  <si>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</si>
  <si>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</si>
  <si>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</si>
  <si>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</si>
  <si>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</si>
  <si>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</si>
  <si>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</si>
  <si>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</si>
  <si>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</si>
  <si>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</si>
  <si>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</si>
  <si>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</si>
  <si>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</si>
  <si>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</si>
  <si>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</si>
  <si>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</si>
  <si>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</si>
  <si>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</si>
  <si>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</si>
  <si>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</si>
  <si>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</si>
  <si>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</si>
  <si>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</si>
  <si>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</si>
  <si>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</si>
  <si>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</si>
  <si>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</si>
  <si>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</si>
  <si>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</si>
  <si>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</si>
  <si>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</si>
  <si>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</si>
  <si>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</si>
  <si>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</si>
  <si>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</si>
  <si>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</si>
  <si>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</si>
  <si>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</si>
  <si>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</si>
  <si>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</si>
  <si>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</si>
  <si>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</si>
  <si>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</si>
  <si>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</si>
  <si>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</si>
  <si>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</si>
  <si>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</si>
  <si>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</si>
  <si>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</si>
  <si>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</si>
  <si>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</si>
  <si>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</si>
  <si>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</si>
  <si>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</si>
  <si>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</si>
  <si>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</si>
  <si>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</si>
  <si>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</si>
  <si>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</si>
  <si>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</si>
  <si>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</si>
  <si>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</si>
  <si>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</si>
  <si>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</si>
  <si>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</si>
  <si>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</si>
  <si>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</si>
  <si>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</si>
  <si>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</si>
  <si>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</si>
  <si>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</si>
  <si>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</si>
  <si>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</si>
  <si>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</si>
  <si>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</si>
  <si>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</si>
  <si>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</si>
  <si>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</si>
  <si>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</si>
  <si>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</si>
  <si>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</si>
  <si>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</si>
  <si>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</si>
  <si>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</si>
  <si>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</si>
  <si>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</si>
  <si>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</si>
  <si>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</si>
  <si>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</si>
  <si>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</si>
  <si>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</si>
  <si>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</si>
  <si>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</si>
  <si>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</si>
  <si>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</si>
  <si>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</si>
  <si>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</si>
  <si>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</si>
  <si>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</si>
  <si>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</si>
  <si>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</si>
  <si>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</si>
  <si>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</si>
  <si>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</si>
  <si>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</si>
  <si>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</si>
  <si>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</si>
  <si>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</si>
  <si>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</si>
  <si>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</si>
  <si>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</si>
  <si>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</si>
  <si>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</si>
  <si>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</si>
  <si>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</si>
  <si>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</si>
  <si>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</si>
  <si>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</si>
  <si>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</si>
  <si>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</si>
  <si>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</si>
  <si>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</si>
  <si>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</si>
  <si>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</si>
  <si>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</si>
  <si>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</si>
  <si>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</si>
  <si>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</si>
  <si>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</si>
  <si>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</si>
  <si>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</si>
  <si>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</si>
  <si>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</si>
  <si>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</si>
  <si>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</si>
  <si>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</si>
  <si>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</si>
  <si>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</si>
  <si>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</si>
  <si>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</si>
  <si>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</si>
  <si>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</si>
  <si>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</si>
  <si>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</si>
  <si>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</si>
  <si>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</si>
  <si>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</si>
  <si>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</si>
  <si>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</si>
  <si>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</si>
  <si>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</si>
  <si>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</si>
  <si>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</si>
  <si>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</si>
  <si>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</si>
  <si>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</si>
  <si>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</si>
  <si>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</si>
  <si>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</si>
  <si>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</si>
  <si>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</si>
  <si>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</si>
  <si>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</si>
  <si>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</si>
  <si>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</si>
  <si>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</si>
  <si>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</si>
  <si>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</si>
  <si>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</si>
  <si>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</si>
  <si>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</si>
  <si>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</si>
  <si>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</si>
  <si>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</si>
  <si>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</si>
  <si>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</si>
  <si>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</si>
  <si>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</si>
  <si>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</si>
  <si>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</si>
  <si>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</si>
  <si>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</si>
  <si>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</si>
  <si>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</si>
  <si>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</si>
  <si>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</si>
  <si>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</si>
  <si>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</si>
  <si>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</si>
  <si>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</si>
  <si>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</si>
  <si>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</si>
  <si>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</si>
  <si>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</si>
  <si>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</si>
  <si>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</si>
  <si>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</si>
  <si>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</si>
  <si>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</si>
  <si>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</si>
  <si>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</si>
  <si>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</si>
  <si>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</si>
  <si>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</si>
  <si>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</si>
  <si>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</si>
  <si>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</si>
  <si>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</si>
  <si>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</si>
  <si>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</si>
  <si>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</si>
  <si>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</si>
  <si>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</si>
  <si>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</si>
  <si>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</si>
  <si>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</si>
  <si>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</si>
  <si>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</si>
  <si>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</si>
  <si>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</si>
  <si>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</si>
  <si>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</si>
  <si>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</si>
  <si>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</si>
  <si>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</si>
  <si>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</si>
  <si>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</si>
  <si>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</si>
  <si>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</si>
  <si>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</si>
  <si>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</si>
  <si>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</si>
  <si>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</si>
  <si>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</si>
  <si>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</si>
  <si>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</si>
  <si>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</si>
  <si>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</si>
  <si>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</si>
  <si>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</si>
  <si>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</si>
  <si>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</si>
  <si>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</si>
  <si>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</si>
  <si>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</si>
  <si>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</si>
  <si>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</si>
  <si>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</si>
  <si>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</si>
  <si>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</si>
  <si>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</si>
  <si>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</si>
  <si>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</si>
  <si>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</si>
  <si>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</si>
  <si>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</si>
  <si>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</si>
  <si>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</si>
  <si>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</si>
  <si>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</si>
  <si>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</si>
  <si>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</si>
  <si>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</si>
  <si>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</si>
  <si>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</si>
  <si>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</si>
  <si>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</si>
  <si>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</si>
  <si>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</si>
  <si>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</si>
  <si>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</si>
  <si>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</si>
  <si>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</si>
  <si>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</si>
  <si>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</si>
  <si>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</si>
  <si>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</si>
  <si>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</si>
  <si>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</si>
  <si>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</si>
  <si>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</si>
  <si>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</si>
  <si>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</si>
  <si>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</si>
  <si>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</si>
  <si>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</si>
  <si>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</si>
  <si>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</si>
  <si>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</si>
  <si>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</si>
  <si>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</si>
  <si>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</si>
  <si>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</si>
  <si>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</si>
  <si>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</si>
  <si>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</si>
  <si>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</si>
  <si>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</si>
  <si>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</si>
  <si>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</si>
  <si>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</si>
  <si>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</si>
  <si>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</si>
  <si>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</si>
  <si>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</si>
  <si>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</si>
  <si>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</si>
  <si>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</si>
  <si>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</si>
  <si>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</si>
  <si>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</si>
  <si>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</si>
  <si>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</si>
  <si>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</si>
  <si>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</si>
  <si>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</si>
  <si>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</si>
  <si>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</si>
  <si>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</si>
  <si>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</si>
  <si>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</si>
  <si>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</si>
  <si>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</si>
  <si>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</si>
  <si>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</si>
  <si>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</si>
  <si>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</si>
  <si>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</si>
  <si>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</si>
  <si>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</si>
  <si>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</si>
  <si>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</si>
  <si>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</si>
  <si>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</si>
  <si>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</si>
  <si>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</si>
  <si>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</si>
  <si>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</si>
  <si>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</si>
  <si>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</si>
  <si>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</si>
  <si>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</si>
  <si>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</si>
  <si>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</si>
  <si>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</si>
  <si>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</si>
  <si>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</si>
  <si>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</si>
  <si>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</si>
  <si>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</si>
  <si>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</si>
  <si>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</si>
  <si>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</si>
  <si>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</si>
  <si>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</si>
  <si>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</si>
  <si>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</si>
  <si>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</si>
  <si>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</si>
  <si>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</si>
  <si>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</si>
  <si>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</si>
  <si>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</si>
  <si>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</si>
  <si>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</si>
  <si>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</si>
  <si>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</si>
  <si>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</si>
  <si>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</si>
  <si>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</si>
  <si>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</si>
  <si>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</si>
  <si>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</si>
  <si>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</si>
  <si>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</si>
  <si>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</si>
  <si>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</si>
  <si>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</si>
  <si>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</si>
  <si>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</si>
  <si>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</si>
  <si>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</si>
  <si>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</si>
  <si>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</si>
  <si>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</si>
  <si>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</si>
  <si>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</si>
  <si>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</si>
  <si>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</si>
  <si>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</si>
  <si>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</si>
  <si>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</si>
  <si>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</si>
  <si>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</si>
  <si>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</si>
  <si>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</si>
  <si>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</si>
  <si>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</si>
  <si>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</si>
  <si>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</si>
  <si>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</si>
  <si>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</si>
  <si>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</si>
  <si>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</si>
  <si>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</si>
  <si>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</si>
  <si>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</si>
  <si>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</si>
  <si>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</si>
  <si>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</si>
  <si>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</si>
  <si>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</si>
  <si>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</si>
  <si>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</si>
  <si>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</si>
  <si>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</si>
  <si>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</si>
  <si>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</si>
  <si>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</si>
  <si>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</si>
  <si>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</si>
  <si>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</si>
  <si>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</si>
  <si>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</si>
  <si>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</si>
  <si>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</si>
  <si>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</si>
  <si>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</si>
  <si>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</si>
  <si>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</si>
  <si>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</si>
  <si>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</si>
  <si>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</si>
  <si>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</si>
  <si>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</si>
  <si>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</si>
  <si>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</si>
  <si>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</si>
  <si>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</si>
  <si>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</si>
  <si>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</si>
  <si>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</si>
  <si>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</si>
  <si>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</si>
  <si>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</si>
  <si>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</si>
  <si>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</si>
  <si>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</si>
  <si>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</si>
  <si>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</si>
  <si>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</si>
  <si>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</si>
  <si>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</si>
  <si>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</si>
  <si>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</si>
  <si>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</si>
  <si>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</si>
  <si>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</si>
  <si>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</si>
  <si>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</si>
  <si>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</si>
  <si>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</si>
  <si>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</si>
  <si>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</si>
  <si>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</si>
  <si>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</si>
  <si>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</si>
  <si>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</si>
  <si>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</si>
  <si>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</si>
  <si>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</si>
  <si>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</si>
  <si>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</si>
  <si>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</si>
  <si>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</si>
  <si>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</si>
  <si>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</si>
  <si>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</si>
  <si>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</si>
  <si>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</si>
  <si>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</si>
  <si>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</si>
  <si>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</si>
  <si>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</si>
  <si>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</si>
  <si>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</si>
  <si>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</si>
  <si>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</si>
  <si>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</si>
  <si>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</si>
  <si>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</si>
  <si>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</si>
  <si>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</si>
  <si>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</si>
  <si>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</si>
  <si>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</si>
  <si>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</si>
  <si>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</si>
  <si>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</si>
  <si>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</si>
  <si>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</si>
  <si>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</si>
  <si>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</si>
  <si>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</si>
  <si>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</si>
  <si>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</si>
  <si>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</si>
  <si>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</si>
  <si>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</si>
  <si>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</si>
  <si>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</si>
  <si>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</si>
  <si>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</si>
  <si>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</si>
  <si>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</si>
  <si>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</si>
  <si>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</si>
  <si>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</si>
  <si>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</si>
  <si>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</si>
  <si>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</si>
  <si>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</si>
  <si>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</si>
  <si>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</si>
  <si>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</si>
  <si>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</si>
  <si>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</si>
  <si>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</si>
  <si>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</si>
  <si>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</si>
  <si>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</si>
  <si>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</si>
  <si>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</si>
  <si>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</si>
  <si>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</si>
  <si>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</si>
  <si>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</si>
  <si>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</si>
  <si>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</si>
  <si>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</si>
  <si>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</si>
  <si>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</si>
  <si>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</si>
  <si>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</si>
  <si>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</si>
  <si>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</si>
  <si>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</si>
  <si>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</si>
  <si>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</si>
  <si>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</si>
  <si>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</si>
  <si>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</si>
  <si>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</si>
  <si>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</si>
  <si>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</si>
  <si>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</si>
  <si>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</si>
  <si>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</si>
  <si>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</si>
  <si>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</si>
  <si>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</si>
  <si>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</si>
  <si>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</si>
  <si>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</si>
  <si>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</si>
  <si>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</si>
  <si>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</si>
  <si>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</si>
  <si>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</si>
  <si>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</si>
  <si>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</si>
  <si>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</si>
  <si>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</si>
  <si>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</si>
  <si>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</si>
  <si>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</si>
  <si>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</si>
  <si>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</si>
  <si>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</si>
  <si>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</si>
  <si>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</si>
  <si>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</si>
  <si>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</si>
  <si>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</si>
  <si>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</si>
  <si>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</si>
  <si>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</si>
  <si>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</si>
  <si>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</si>
  <si>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</si>
  <si>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</si>
  <si>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</si>
  <si>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</si>
  <si>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</si>
  <si>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</si>
  <si>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</si>
  <si>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</si>
  <si>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</si>
  <si>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</si>
  <si>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</si>
  <si>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</si>
  <si>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</si>
  <si>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</si>
  <si>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</si>
  <si>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</si>
  <si>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</si>
  <si>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</si>
  <si>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</si>
  <si>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</si>
  <si>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</si>
  <si>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</si>
  <si>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</si>
  <si>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</si>
  <si>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</si>
  <si>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</si>
  <si>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</si>
  <si>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</si>
  <si>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</si>
  <si>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</si>
  <si>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</si>
  <si>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</si>
  <si>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</si>
  <si>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</si>
  <si>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</si>
  <si>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</si>
  <si>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</si>
  <si>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</si>
  <si>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</si>
  <si>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</si>
  <si>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</si>
  <si>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</si>
  <si>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</si>
  <si>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</si>
  <si>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</si>
  <si>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</si>
  <si>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</si>
  <si>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</si>
  <si>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</si>
  <si>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</si>
  <si>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</si>
  <si>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</si>
  <si>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</si>
  <si>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</si>
  <si>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</si>
  <si>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</si>
  <si>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</si>
  <si>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</si>
  <si>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</si>
  <si>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</si>
  <si>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</si>
  <si>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</si>
  <si>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</si>
  <si>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</si>
  <si>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</si>
  <si>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</si>
  <si>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</si>
  <si>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</si>
  <si>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</si>
  <si>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</si>
  <si>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</si>
  <si>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</si>
  <si>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</si>
  <si>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</si>
  <si>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</si>
  <si>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</si>
  <si>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</si>
  <si>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</si>
  <si>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</si>
  <si>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</si>
  <si>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</si>
  <si>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</si>
  <si>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</si>
  <si>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</si>
  <si>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</si>
  <si>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</si>
  <si>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</si>
  <si>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</si>
  <si>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</si>
  <si>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</si>
  <si>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</si>
  <si>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</si>
  <si>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</si>
  <si>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</si>
  <si>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</si>
  <si>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</si>
  <si>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</si>
  <si>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</si>
  <si>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</si>
  <si>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</si>
  <si>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</si>
  <si>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</si>
  <si>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</si>
  <si>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</si>
  <si>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</si>
  <si>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</si>
  <si>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</si>
  <si>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</si>
  <si>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</si>
  <si>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</si>
  <si>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</si>
  <si>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</si>
  <si>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</si>
  <si>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</si>
  <si>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</si>
  <si>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</si>
  <si>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</si>
  <si>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</si>
  <si>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</si>
  <si>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</si>
  <si>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</si>
  <si>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</si>
  <si>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</si>
  <si>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</si>
  <si>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</si>
  <si>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</si>
  <si>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</si>
  <si>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</si>
  <si>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</si>
  <si>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</si>
  <si>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</si>
  <si>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</si>
  <si>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</si>
  <si>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</si>
  <si>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</si>
  <si>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</si>
  <si>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</si>
  <si>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</si>
  <si>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</si>
  <si>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</si>
  <si>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</si>
  <si>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</si>
  <si>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</si>
  <si>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</si>
  <si>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</si>
  <si>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</si>
  <si>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</si>
  <si>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</si>
  <si>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</si>
  <si>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</si>
  <si>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</si>
  <si>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</si>
  <si>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</si>
  <si>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</si>
  <si>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</si>
  <si>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</si>
  <si>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</si>
  <si>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</si>
  <si>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</si>
  <si>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</si>
  <si>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</si>
  <si>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</si>
  <si>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</si>
  <si>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</si>
  <si>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</si>
  <si>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</si>
  <si>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</si>
  <si>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</si>
  <si>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</si>
  <si>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</si>
  <si>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</si>
  <si>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</si>
  <si>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</si>
  <si>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</si>
  <si>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</si>
  <si>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</si>
  <si>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</si>
  <si>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</si>
  <si>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</si>
  <si>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</si>
  <si>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</si>
  <si>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</si>
  <si>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</si>
  <si>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</si>
  <si>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</si>
  <si>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</si>
  <si>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</si>
  <si>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</si>
  <si>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</si>
  <si>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</si>
  <si>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</si>
  <si>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</si>
  <si>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</si>
  <si>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</si>
  <si>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</si>
  <si>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</si>
  <si>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</si>
  <si>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</si>
  <si>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</si>
  <si>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</si>
  <si>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</si>
  <si>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</si>
  <si>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</si>
  <si>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</si>
  <si>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</si>
  <si>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</si>
  <si>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</si>
  <si>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</si>
  <si>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</si>
  <si>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</si>
  <si>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</si>
  <si>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</si>
  <si>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</si>
  <si>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</si>
  <si>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</si>
  <si>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</si>
  <si>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</si>
  <si>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</si>
  <si>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</si>
  <si>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</si>
  <si>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</si>
  <si>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</si>
  <si>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</si>
  <si>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</si>
  <si>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</si>
  <si>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</si>
  <si>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</si>
  <si>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</si>
  <si>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</si>
  <si>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</si>
  <si>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</si>
  <si>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</si>
  <si>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</si>
  <si>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</si>
  <si>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</si>
  <si>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</si>
  <si>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</si>
  <si>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</si>
  <si>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</si>
  <si>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</si>
  <si>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</si>
  <si>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</si>
  <si>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</si>
  <si>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</si>
  <si>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</si>
  <si>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</si>
  <si>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</si>
  <si>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</si>
  <si>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</si>
  <si>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</si>
  <si>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</si>
  <si>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</si>
  <si>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</si>
  <si>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</si>
  <si>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</si>
  <si>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</si>
  <si>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</si>
  <si>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</si>
  <si>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</si>
  <si>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</si>
  <si>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</si>
  <si>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</si>
  <si>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</si>
  <si>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</si>
  <si>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</si>
  <si>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</si>
  <si>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</si>
  <si>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</si>
  <si>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</si>
  <si>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</si>
  <si>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</si>
  <si>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</si>
  <si>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</si>
  <si>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</si>
  <si>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</si>
  <si>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</si>
  <si>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</si>
  <si>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</si>
  <si>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</si>
  <si>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</si>
  <si>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</si>
  <si>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</si>
  <si>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</si>
  <si>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</si>
  <si>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</si>
  <si>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</si>
  <si>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</si>
  <si>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</si>
  <si>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</si>
  <si>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</si>
  <si>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</si>
  <si>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</si>
  <si>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</si>
  <si>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</si>
  <si>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</si>
  <si>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</si>
  <si>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</si>
  <si>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</si>
  <si>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</si>
  <si>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</si>
  <si>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</si>
  <si>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</si>
  <si>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</si>
  <si>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</si>
  <si>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</si>
  <si>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</si>
  <si>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</si>
  <si>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</si>
  <si>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</si>
  <si>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</si>
  <si>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</si>
  <si>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</si>
  <si>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</si>
  <si>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</si>
  <si>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</si>
  <si>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</si>
  <si>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</si>
  <si>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</si>
  <si>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</si>
  <si>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</si>
  <si>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</si>
  <si>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</si>
  <si>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</si>
  <si>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</si>
  <si>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</si>
  <si>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</si>
  <si>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</si>
  <si>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</si>
  <si>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</si>
  <si>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</si>
  <si>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</si>
  <si>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</si>
  <si>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</si>
  <si>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</si>
  <si>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</si>
  <si>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</si>
  <si>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</si>
  <si>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</si>
  <si>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</si>
  <si>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</si>
  <si>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</si>
  <si>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</si>
  <si>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</si>
  <si>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</si>
  <si>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</si>
  <si>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</si>
  <si>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</si>
  <si>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</si>
  <si>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</si>
  <si>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</si>
  <si>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</si>
  <si>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</si>
  <si>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</si>
  <si>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</si>
  <si>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</si>
  <si>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</si>
  <si>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</si>
  <si>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</si>
  <si>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</si>
  <si>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</si>
  <si>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</si>
  <si>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</si>
  <si>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</si>
  <si>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</si>
  <si>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</si>
  <si>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</si>
  <si>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</si>
  <si>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</si>
  <si>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</si>
  <si>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</si>
  <si>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</si>
  <si>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</si>
  <si>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</si>
  <si>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</si>
  <si>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</si>
  <si>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</si>
  <si>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</si>
  <si>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</si>
  <si>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</si>
  <si>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</si>
  <si>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</si>
  <si>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</si>
  <si>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</si>
  <si>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</si>
  <si>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</si>
  <si>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</si>
  <si>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</si>
  <si>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</si>
  <si>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</si>
  <si>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</si>
  <si>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</si>
  <si>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</si>
  <si>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</si>
  <si>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</si>
  <si>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</si>
  <si>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</si>
  <si>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</si>
  <si>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</si>
  <si>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</si>
  <si>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</si>
  <si>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</si>
  <si>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</si>
  <si>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</si>
  <si>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</si>
  <si>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</si>
  <si>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</si>
  <si>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</si>
  <si>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</si>
  <si>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</si>
  <si>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</si>
  <si>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</si>
  <si>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</si>
  <si>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</si>
  <si>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</si>
  <si>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</si>
  <si>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</si>
  <si>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</si>
  <si>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</si>
  <si>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</si>
  <si>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</si>
  <si>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</si>
  <si>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</si>
  <si>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</si>
  <si>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</si>
  <si>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</si>
  <si>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</si>
  <si>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</si>
  <si>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</si>
  <si>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</si>
  <si>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</si>
  <si>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</si>
  <si>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</si>
  <si>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</si>
  <si>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</si>
  <si>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</si>
  <si>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</si>
  <si>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</si>
  <si>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</si>
  <si>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</si>
  <si>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</si>
  <si>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</si>
  <si>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</si>
  <si>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</si>
  <si>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</si>
  <si>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</si>
  <si>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</si>
  <si>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</si>
  <si>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</si>
  <si>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</si>
  <si>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</si>
  <si>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</si>
  <si>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</si>
  <si>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</si>
  <si>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</si>
  <si>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</si>
  <si>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</si>
  <si>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</si>
  <si>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</si>
  <si>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</si>
  <si>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</si>
  <si>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</si>
  <si>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</si>
  <si>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</si>
  <si>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</si>
  <si>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</si>
  <si>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</si>
  <si>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</si>
  <si>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</si>
  <si>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</si>
  <si>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</si>
  <si>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</si>
  <si>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</si>
  <si>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</si>
  <si>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</si>
  <si>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</si>
  <si>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</si>
  <si>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</si>
  <si>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</si>
  <si>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</si>
  <si>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</si>
  <si>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</si>
  <si>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</si>
  <si>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</si>
  <si>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</si>
  <si>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</si>
  <si>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</si>
  <si>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</si>
  <si>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</si>
  <si>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</si>
  <si>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</si>
  <si>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</si>
  <si>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</si>
  <si>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</si>
  <si>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</si>
  <si>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</si>
  <si>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</si>
  <si>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</si>
  <si>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</si>
  <si>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</si>
  <si>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</si>
  <si>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</si>
  <si>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</si>
  <si>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</si>
  <si>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</si>
  <si>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</si>
  <si>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</si>
  <si>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</si>
  <si>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</si>
  <si>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</si>
  <si>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</si>
  <si>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</si>
  <si>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</si>
  <si>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</si>
  <si>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</si>
  <si>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</si>
  <si>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</si>
  <si>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</si>
  <si>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</si>
  <si>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</si>
  <si>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</si>
  <si>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</si>
  <si>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</si>
  <si>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</si>
  <si>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</si>
  <si>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</si>
  <si>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</si>
  <si>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</si>
  <si>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</si>
  <si>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</si>
  <si>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</si>
  <si>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</si>
  <si>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</si>
  <si>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</si>
  <si>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</si>
  <si>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</si>
  <si>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</si>
  <si>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</si>
  <si>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</si>
  <si>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</si>
  <si>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</si>
  <si>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</si>
  <si>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</si>
  <si>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</si>
  <si>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</si>
  <si>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</si>
  <si>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</si>
  <si>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</si>
  <si>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</si>
  <si>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</si>
  <si>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</si>
  <si>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</si>
  <si>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</si>
  <si>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</si>
  <si>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</si>
  <si>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</si>
  <si>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</si>
  <si>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</si>
  <si>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</si>
  <si>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</si>
  <si>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</si>
  <si>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</si>
  <si>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</si>
  <si>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</si>
  <si>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</si>
  <si>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</si>
  <si>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</si>
  <si>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</si>
  <si>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</si>
  <si>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</si>
  <si>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</si>
  <si>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</si>
  <si>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</si>
  <si>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</si>
  <si>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</si>
  <si>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</si>
  <si>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</si>
  <si>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</si>
  <si>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</si>
  <si>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</si>
  <si>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</si>
  <si>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</si>
  <si>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</si>
  <si>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</si>
  <si>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</si>
  <si>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</si>
  <si>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</si>
  <si>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</si>
  <si>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</si>
  <si>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</si>
  <si>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</si>
  <si>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</si>
  <si>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</si>
  <si>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</si>
  <si>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</si>
  <si>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</si>
  <si>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</si>
  <si>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</si>
  <si>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</si>
  <si>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</si>
  <si>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</si>
  <si>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</si>
  <si>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</si>
  <si>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</si>
  <si>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</si>
  <si>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</si>
  <si>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</si>
  <si>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</si>
  <si>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</si>
  <si>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</si>
  <si>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</si>
  <si>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</si>
  <si>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</si>
  <si>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</si>
  <si>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</si>
  <si>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</si>
  <si>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</si>
  <si>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</si>
  <si>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</si>
  <si>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</si>
  <si>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</si>
  <si>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</si>
  <si>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</si>
  <si>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</si>
  <si>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</si>
  <si>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</si>
  <si>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</si>
  <si>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</si>
  <si>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</si>
  <si>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</si>
  <si>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</si>
  <si>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</si>
  <si>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</si>
  <si>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</si>
  <si>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</si>
  <si>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</si>
  <si>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</si>
  <si>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</si>
  <si>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</si>
  <si>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</si>
  <si>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</si>
  <si>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</si>
  <si>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</si>
  <si>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</si>
  <si>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</si>
  <si>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</si>
  <si>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</si>
  <si>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</si>
  <si>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</si>
  <si>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</si>
  <si>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</si>
  <si>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</si>
  <si>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</si>
  <si>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</si>
  <si>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</si>
  <si>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</si>
  <si>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</si>
  <si>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</si>
  <si>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</si>
  <si>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</si>
  <si>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</si>
  <si>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</si>
  <si>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</si>
  <si>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</si>
  <si>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</si>
  <si>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</si>
  <si>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</si>
  <si>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</si>
  <si>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</si>
  <si>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</si>
  <si>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</si>
  <si>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</si>
  <si>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</si>
  <si>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</si>
  <si>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</si>
  <si>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</si>
  <si>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</si>
  <si>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</si>
  <si>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</si>
  <si>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</si>
  <si>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</si>
  <si>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</si>
  <si>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</si>
  <si>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</si>
  <si>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</si>
  <si>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</si>
  <si>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</si>
  <si>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</si>
  <si>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</si>
  <si>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</si>
  <si>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</si>
  <si>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</si>
  <si>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</si>
  <si>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</si>
  <si>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</si>
  <si>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</si>
  <si>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</si>
  <si>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</si>
  <si>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</si>
  <si>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</si>
  <si>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</si>
  <si>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</si>
  <si>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</si>
  <si>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</si>
  <si>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</si>
  <si>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</si>
  <si>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</si>
  <si>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</si>
  <si>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</si>
  <si>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</si>
  <si>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</si>
  <si>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</si>
  <si>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</si>
  <si>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</si>
  <si>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</si>
  <si>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</si>
  <si>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</si>
  <si>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</si>
  <si>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</si>
  <si>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</si>
  <si>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</si>
  <si>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</si>
  <si>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</si>
  <si>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</si>
  <si>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</si>
  <si>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</si>
  <si>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</si>
  <si>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</si>
  <si>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</si>
  <si>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</si>
  <si>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</si>
  <si>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</si>
  <si>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</si>
  <si>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</si>
  <si>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</si>
  <si>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</si>
  <si>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</si>
  <si>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</si>
  <si>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</si>
  <si>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</si>
  <si>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</si>
  <si>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</si>
  <si>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</si>
  <si>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</si>
  <si>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</si>
  <si>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</si>
  <si>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</si>
  <si>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</si>
  <si>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</si>
  <si>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</si>
  <si>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</si>
  <si>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</si>
  <si>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</si>
  <si>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</si>
  <si>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</si>
  <si>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</si>
  <si>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</si>
  <si>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</si>
  <si>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</si>
  <si>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</si>
  <si>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</si>
  <si>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</si>
  <si>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</si>
  <si>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</si>
  <si>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</si>
  <si>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</si>
  <si>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</si>
  <si>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</si>
  <si>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</si>
  <si>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</si>
  <si>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</si>
  <si>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</si>
  <si>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</si>
  <si>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</si>
  <si>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</si>
  <si>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</si>
  <si>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</si>
  <si>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</si>
  <si>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</si>
  <si>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</si>
  <si>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</si>
  <si>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</si>
  <si>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</si>
  <si>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</si>
  <si>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</si>
  <si>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</si>
  <si>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</si>
  <si>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</si>
  <si>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</si>
  <si>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</si>
  <si>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</si>
  <si>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</si>
  <si>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</si>
  <si>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</si>
  <si>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</si>
  <si>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</si>
  <si>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</si>
  <si>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</si>
  <si>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</si>
  <si>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</si>
  <si>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</si>
  <si>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</si>
  <si>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</si>
  <si>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</si>
  <si>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</si>
  <si>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</si>
  <si>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</si>
  <si>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</si>
  <si>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</si>
  <si>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</si>
  <si>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</si>
  <si>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</si>
  <si>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</si>
  <si>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</si>
  <si>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</si>
  <si>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</si>
  <si>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</si>
  <si>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</si>
  <si>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</si>
  <si>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</si>
  <si>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</si>
  <si>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</si>
  <si>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</si>
  <si>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</si>
  <si>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</si>
  <si>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</si>
  <si>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</si>
  <si>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</si>
  <si>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</si>
  <si>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</si>
  <si>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</si>
  <si>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</si>
  <si>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</si>
  <si>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</si>
  <si>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</si>
  <si>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</si>
  <si>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</si>
  <si>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</si>
  <si>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</si>
  <si>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</si>
  <si>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</si>
  <si>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</si>
  <si>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</si>
  <si>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</si>
  <si>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</si>
  <si>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</si>
  <si>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</si>
  <si>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</si>
  <si>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</si>
  <si>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</si>
  <si>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</si>
  <si>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</si>
  <si>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</si>
  <si>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</si>
  <si>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</si>
  <si>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</si>
  <si>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</si>
  <si>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</si>
  <si>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</si>
  <si>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</si>
  <si>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</si>
  <si>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</si>
  <si>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</si>
  <si>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</si>
  <si>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</si>
  <si>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</si>
  <si>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</si>
  <si>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</si>
  <si>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</si>
  <si>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</si>
  <si>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</si>
  <si>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</si>
  <si>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</si>
  <si>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</si>
  <si>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</si>
  <si>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</si>
  <si>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</si>
  <si>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</si>
  <si>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</si>
  <si>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</si>
  <si>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</si>
  <si>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</si>
  <si>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</si>
  <si>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</si>
  <si>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</si>
  <si>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</si>
  <si>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</si>
  <si>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</si>
  <si>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</si>
  <si>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</si>
  <si>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</si>
  <si>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</si>
  <si>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</si>
  <si>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</si>
  <si>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</si>
  <si>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</si>
  <si>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</si>
  <si>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</si>
  <si>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</si>
  <si>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</si>
  <si>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</si>
  <si>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</si>
  <si>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</si>
  <si>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</si>
  <si>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</si>
  <si>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</si>
  <si>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</si>
  <si>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</si>
  <si>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</si>
  <si>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</si>
  <si>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</si>
  <si>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</si>
  <si>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</si>
  <si>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</si>
  <si>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</si>
  <si>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</si>
  <si>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</si>
  <si>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</si>
  <si>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</si>
  <si>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</si>
  <si>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</si>
  <si>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</si>
  <si>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</si>
  <si>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</si>
  <si>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</si>
  <si>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</si>
  <si>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</si>
  <si>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</si>
  <si>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</si>
  <si>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</si>
  <si>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</si>
  <si>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</si>
  <si>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</si>
  <si>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</si>
  <si>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</si>
  <si>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</si>
  <si>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</si>
  <si>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</si>
  <si>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</si>
  <si>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</si>
  <si>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</si>
  <si>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</si>
  <si>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</si>
  <si>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</si>
  <si>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</si>
  <si>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</si>
  <si>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</si>
  <si>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</si>
  <si>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</si>
  <si>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</si>
  <si>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</si>
  <si>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</si>
  <si>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</si>
  <si>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</si>
  <si>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</si>
  <si>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</si>
  <si>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</si>
  <si>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</si>
  <si>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</si>
  <si>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</si>
  <si>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</si>
  <si>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</si>
  <si>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</si>
  <si>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</si>
  <si>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</si>
  <si>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</si>
  <si>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</si>
  <si>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</si>
  <si>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</si>
  <si>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</si>
  <si>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</si>
  <si>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</si>
  <si>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</si>
  <si>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</si>
  <si>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</si>
  <si>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</si>
  <si>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</si>
  <si>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</si>
  <si>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</si>
  <si>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</si>
  <si>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</si>
  <si>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</si>
  <si>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</si>
  <si>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</si>
  <si>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</si>
  <si>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</si>
  <si>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</si>
  <si>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</si>
  <si>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</si>
  <si>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</si>
  <si>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</si>
  <si>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</si>
  <si>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</si>
  <si>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</si>
  <si>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</si>
  <si>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</si>
  <si>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</si>
  <si>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</si>
  <si>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</si>
  <si>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</si>
  <si>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</si>
  <si>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</si>
  <si>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</si>
  <si>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</si>
  <si>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</si>
  <si>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</si>
  <si>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</si>
  <si>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</si>
  <si>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</si>
  <si>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</si>
  <si>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</si>
  <si>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</si>
  <si>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</si>
  <si>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</si>
  <si>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</si>
  <si>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</si>
  <si>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</si>
  <si>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</si>
  <si>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</si>
  <si>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</si>
  <si>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</si>
  <si>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</si>
  <si>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</si>
  <si>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</si>
  <si>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</si>
  <si>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</si>
  <si>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</si>
  <si>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</si>
  <si>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</si>
  <si>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</si>
  <si>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</si>
  <si>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</si>
  <si>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</si>
  <si>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</si>
  <si>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</si>
  <si>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</si>
  <si>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</si>
  <si>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</si>
  <si>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</si>
  <si>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</si>
  <si>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</si>
  <si>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</si>
  <si>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</si>
  <si>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</si>
  <si>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</si>
  <si>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</si>
  <si>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</si>
  <si>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</si>
  <si>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</si>
  <si>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</si>
  <si>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</si>
  <si>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</si>
  <si>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</si>
  <si>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</si>
  <si>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</si>
  <si>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</si>
  <si>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</si>
  <si>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</si>
  <si>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</si>
  <si>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</si>
  <si>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</si>
  <si>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</si>
  <si>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</si>
  <si>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</si>
  <si>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</si>
  <si>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</si>
  <si>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</si>
  <si>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</si>
  <si>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</si>
  <si>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</si>
  <si>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</si>
  <si>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</si>
  <si>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</si>
  <si>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</si>
  <si>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</si>
  <si>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</si>
  <si>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</si>
  <si>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</si>
  <si>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</si>
  <si>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</si>
  <si>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</si>
  <si>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</si>
  <si>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</si>
  <si>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</si>
  <si>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</si>
  <si>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</si>
  <si>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</si>
  <si>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</si>
  <si>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</si>
  <si>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</si>
  <si>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</si>
  <si>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</si>
  <si>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</si>
  <si>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</si>
  <si>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</si>
  <si>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</si>
  <si>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</si>
  <si>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</si>
  <si>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</si>
  <si>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</si>
  <si>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</si>
  <si>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</si>
  <si>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</si>
  <si>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</si>
  <si>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</si>
  <si>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</si>
  <si>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</si>
  <si>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</si>
  <si>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</si>
  <si>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</si>
  <si>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</si>
  <si>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</si>
  <si>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</si>
  <si>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</si>
  <si>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</si>
  <si>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</si>
  <si>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</si>
  <si>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</si>
  <si>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</si>
  <si>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</si>
  <si>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</si>
  <si>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</si>
  <si>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</si>
  <si>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</si>
  <si>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</si>
  <si>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</si>
  <si>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</si>
  <si>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</si>
  <si>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</si>
  <si>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</si>
  <si>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</si>
  <si>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</si>
  <si>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</si>
  <si>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</si>
  <si>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</si>
  <si>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</si>
  <si>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</si>
  <si>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</si>
  <si>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</si>
  <si>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</si>
  <si>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</si>
  <si>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</si>
  <si>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</si>
  <si>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</si>
  <si>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</si>
  <si>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</si>
  <si>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</si>
  <si>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</si>
  <si>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</si>
  <si>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</si>
  <si>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</si>
  <si>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</si>
  <si>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</si>
  <si>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</si>
  <si>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</si>
  <si>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</si>
  <si>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</si>
  <si>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</si>
  <si>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</si>
  <si>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</si>
  <si>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</si>
  <si>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</si>
  <si>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</si>
  <si>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</si>
  <si>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</si>
  <si>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</si>
  <si>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</si>
  <si>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</si>
  <si>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</si>
  <si>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</si>
  <si>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</si>
  <si>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</si>
  <si>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</si>
  <si>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</si>
  <si>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</si>
  <si>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</si>
  <si>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</si>
  <si>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</si>
  <si>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</si>
  <si>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</si>
  <si>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</si>
  <si>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</si>
  <si>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</si>
  <si>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</si>
  <si>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</si>
  <si>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</si>
  <si>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</si>
  <si>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</si>
  <si>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</si>
  <si>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</si>
  <si>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</si>
  <si>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</si>
  <si>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</si>
  <si>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</si>
  <si>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</si>
  <si>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</si>
  <si>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</si>
  <si>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</si>
  <si>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</si>
  <si>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</si>
  <si>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</si>
  <si>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</si>
  <si>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</si>
  <si>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</si>
  <si>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</si>
  <si>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</si>
  <si>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</si>
  <si>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</si>
  <si>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</si>
  <si>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</si>
  <si>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</si>
  <si>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</si>
  <si>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</si>
  <si>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</si>
  <si>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</si>
  <si>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</si>
  <si>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</si>
  <si>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</si>
  <si>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</si>
  <si>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</si>
  <si>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</si>
  <si>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</si>
  <si>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</si>
  <si>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</si>
  <si>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</si>
  <si>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</si>
  <si>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</si>
  <si>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</si>
  <si>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</si>
  <si>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</si>
  <si>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</si>
  <si>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</si>
  <si>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</si>
  <si>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</si>
  <si>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</si>
  <si>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</si>
  <si>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</si>
  <si>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</si>
  <si>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</si>
  <si>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</si>
  <si>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</si>
  <si>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</si>
  <si>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</si>
  <si>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</si>
  <si>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</si>
  <si>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</si>
  <si>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</si>
  <si>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</si>
  <si>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</si>
  <si>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</si>
  <si>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</si>
  <si>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</si>
  <si>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</si>
  <si>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</si>
  <si>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</si>
  <si>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</si>
  <si>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</si>
  <si>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</si>
  <si>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</si>
  <si>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</si>
  <si>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</si>
  <si>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</si>
  <si>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</si>
  <si>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</si>
  <si>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</si>
  <si>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</si>
  <si>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</si>
  <si>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</si>
  <si>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</si>
  <si>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</si>
  <si>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</si>
  <si>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</si>
  <si>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</si>
  <si>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</si>
  <si>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</si>
  <si>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</si>
  <si>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</si>
  <si>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</si>
  <si>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</si>
  <si>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</si>
  <si>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</si>
  <si>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</si>
  <si>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</si>
  <si>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</si>
  <si>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</si>
  <si>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</si>
  <si>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</si>
  <si>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</si>
  <si>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</si>
  <si>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</si>
  <si>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</si>
  <si>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</si>
  <si>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</si>
  <si>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</si>
  <si>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</si>
  <si>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</si>
  <si>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</si>
  <si>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</si>
  <si>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</si>
  <si>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</si>
  <si>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</si>
  <si>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</si>
  <si>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</si>
  <si>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</si>
  <si>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</si>
  <si>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</si>
  <si>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</si>
  <si>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</si>
  <si>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</si>
  <si>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</si>
  <si>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</si>
  <si>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</si>
  <si>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</si>
  <si>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</si>
  <si>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</si>
  <si>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</si>
  <si>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</si>
  <si>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</si>
  <si>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</si>
  <si>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</si>
  <si>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</si>
  <si>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</si>
  <si>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</si>
  <si>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</si>
  <si>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</si>
  <si>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</si>
  <si>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</si>
  <si>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</si>
  <si>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</si>
  <si>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</si>
  <si>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</si>
  <si>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</si>
  <si>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</si>
  <si>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</si>
  <si>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</si>
  <si>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</si>
  <si>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</si>
  <si>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</si>
  <si>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</si>
  <si>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</si>
  <si>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</si>
  <si>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</si>
  <si>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</si>
  <si>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</si>
  <si>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</si>
  <si>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</si>
  <si>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</si>
  <si>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</si>
  <si>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</si>
  <si>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</si>
  <si>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</si>
  <si>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</si>
  <si>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</si>
  <si>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</si>
  <si>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</si>
  <si>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</si>
  <si>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</si>
  <si>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</si>
  <si>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</si>
  <si>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</si>
  <si>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</si>
  <si>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</si>
  <si>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</si>
  <si>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</si>
  <si>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</si>
  <si>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</si>
  <si>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</si>
  <si>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</si>
  <si>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</si>
  <si>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</si>
  <si>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</si>
  <si>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</si>
  <si>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</si>
  <si>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</si>
  <si>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</si>
  <si>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</si>
  <si>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</si>
  <si>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</si>
  <si>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</si>
  <si>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</si>
  <si>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</si>
  <si>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</si>
  <si>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</si>
  <si>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</si>
  <si>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</si>
  <si>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</si>
  <si>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</si>
  <si>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</si>
  <si>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</si>
  <si>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</si>
  <si>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</si>
  <si>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</si>
  <si>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</si>
  <si>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</si>
  <si>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</si>
  <si>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</si>
  <si>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</si>
  <si>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</si>
  <si>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</si>
  <si>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</si>
  <si>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</si>
  <si>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</si>
  <si>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</si>
  <si>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</si>
  <si>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</si>
  <si>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</si>
  <si>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</si>
  <si>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</si>
  <si>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</si>
  <si>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</si>
  <si>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</si>
  <si>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</si>
  <si>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</si>
  <si>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</si>
  <si>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</si>
  <si>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</si>
  <si>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</si>
  <si>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</si>
  <si>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</si>
  <si>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</si>
  <si>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</si>
  <si>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</si>
  <si>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</si>
  <si>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</si>
  <si>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</si>
  <si>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</si>
  <si>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</si>
  <si>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</si>
  <si>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</si>
  <si>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</si>
  <si>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</si>
  <si>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</si>
  <si>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</si>
  <si>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</si>
  <si>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</si>
  <si>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</si>
  <si>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</si>
  <si>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</si>
  <si>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</si>
  <si>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</si>
  <si>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</si>
  <si>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</si>
  <si>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</si>
  <si>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</si>
  <si>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</si>
  <si>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</si>
  <si>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</si>
  <si>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</si>
  <si>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</si>
  <si>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</si>
  <si>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</si>
  <si>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</si>
  <si>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</si>
  <si>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</si>
  <si>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</si>
  <si>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</si>
  <si>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</si>
  <si>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</si>
  <si>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</si>
  <si>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</si>
  <si>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</si>
  <si>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</si>
  <si>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</si>
  <si>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</si>
  <si>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</si>
  <si>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</si>
  <si>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</si>
  <si>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</si>
  <si>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</si>
  <si>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</si>
  <si>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</si>
  <si>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</si>
  <si>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</si>
  <si>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</si>
  <si>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</si>
  <si>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</si>
  <si>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</si>
  <si>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</si>
  <si>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</si>
  <si>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</si>
  <si>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</si>
  <si>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</si>
  <si>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</si>
  <si>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</si>
  <si>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</si>
  <si>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</si>
  <si>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</si>
  <si>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</si>
  <si>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</si>
  <si>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</si>
  <si>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</si>
  <si>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</si>
  <si>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</si>
  <si>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</si>
  <si>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</si>
  <si>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</si>
  <si>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</si>
  <si>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</si>
  <si>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</si>
  <si>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</si>
  <si>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</si>
  <si>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</si>
  <si>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</si>
  <si>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</si>
  <si>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</si>
  <si>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</si>
  <si>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</si>
  <si>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</si>
  <si>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</si>
  <si>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</si>
  <si>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</si>
  <si>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</si>
  <si>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</si>
  <si>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</si>
  <si>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</si>
  <si>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</si>
  <si>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</si>
  <si>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</si>
  <si>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</si>
  <si>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</si>
  <si>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</si>
  <si>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</si>
  <si>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</si>
  <si>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</si>
  <si>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</si>
  <si>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</si>
  <si>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</si>
  <si>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</si>
  <si>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</si>
  <si>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</si>
  <si>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</si>
  <si>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</si>
  <si>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</si>
  <si>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</si>
  <si>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</si>
  <si>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</si>
  <si>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</si>
  <si>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</si>
  <si>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</si>
  <si>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</si>
  <si>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</si>
  <si>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</si>
  <si>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</si>
  <si>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</si>
  <si>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</si>
  <si>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</si>
  <si>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</si>
  <si>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</si>
  <si>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</si>
  <si>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</si>
  <si>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</si>
  <si>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</si>
  <si>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</si>
  <si>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</si>
  <si>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</si>
  <si>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</si>
  <si>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</si>
  <si>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</si>
  <si>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</si>
  <si>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</si>
  <si>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</si>
  <si>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</si>
  <si>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</si>
  <si>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</si>
  <si>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</si>
  <si>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</si>
  <si>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</si>
  <si>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</si>
  <si>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</si>
  <si>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</si>
  <si>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</si>
  <si>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</si>
  <si>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</si>
  <si>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</si>
  <si>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</si>
  <si>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</si>
  <si>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</si>
  <si>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</si>
  <si>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</si>
  <si>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</si>
  <si>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</si>
  <si>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</si>
  <si>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</si>
  <si>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</si>
  <si>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</si>
  <si>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</si>
  <si>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</si>
  <si>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</si>
  <si>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</si>
  <si>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</si>
  <si>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</si>
  <si>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</si>
  <si>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</si>
  <si>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</si>
  <si>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</si>
  <si>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</si>
  <si>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</si>
  <si>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</si>
  <si>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</si>
  <si>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</si>
  <si>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</si>
  <si>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</si>
  <si>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</si>
  <si>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</si>
  <si>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</si>
  <si>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</si>
  <si>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</si>
  <si>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</si>
  <si>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</si>
  <si>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</si>
  <si>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</si>
  <si>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</si>
  <si>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</si>
  <si>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</si>
  <si>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</si>
  <si>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</si>
  <si>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</si>
  <si>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</si>
  <si>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</si>
  <si>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</si>
  <si>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</si>
  <si>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</si>
  <si>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</si>
  <si>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</si>
  <si>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</si>
  <si>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</si>
  <si>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</si>
  <si>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</si>
  <si>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</si>
  <si>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</si>
  <si>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</si>
  <si>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</si>
  <si>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</si>
  <si>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</si>
  <si>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</si>
  <si>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</si>
  <si>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</si>
  <si>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</si>
  <si>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</si>
  <si>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</si>
  <si>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</si>
  <si>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</si>
  <si>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</si>
  <si>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</si>
  <si>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</si>
  <si>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</si>
  <si>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</si>
  <si>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</si>
  <si>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</si>
  <si>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</si>
  <si>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</si>
  <si>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</si>
  <si>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</si>
  <si>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</si>
  <si>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</si>
  <si>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</si>
  <si>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</si>
  <si>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</si>
  <si>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</si>
  <si>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</si>
  <si>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</si>
  <si>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</si>
  <si>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</si>
  <si>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</si>
  <si>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</si>
  <si>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</si>
  <si>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</si>
  <si>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</si>
  <si>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</si>
  <si>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</si>
  <si>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</si>
  <si>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</si>
  <si>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</si>
  <si>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</si>
  <si>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</si>
  <si>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</si>
  <si>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</si>
  <si>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</si>
  <si>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</si>
  <si>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</si>
  <si>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</si>
  <si>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</si>
  <si>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</si>
  <si>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</si>
  <si>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</si>
  <si>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</si>
  <si>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</si>
  <si>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</si>
  <si>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</si>
  <si>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</si>
  <si>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</si>
  <si>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</si>
  <si>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</si>
  <si>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</si>
  <si>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</si>
  <si>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</si>
  <si>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</si>
  <si>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</si>
  <si>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</si>
  <si>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</si>
  <si>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</si>
  <si>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</si>
  <si>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</si>
  <si>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</si>
  <si>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</si>
  <si>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</si>
  <si>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</si>
  <si>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</si>
  <si>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</si>
  <si>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</si>
  <si>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</si>
  <si>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</si>
  <si>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</si>
  <si>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</si>
  <si>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</si>
  <si>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</si>
  <si>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</si>
  <si>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</si>
  <si>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</si>
  <si>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</si>
  <si>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</si>
  <si>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</si>
  <si>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</si>
  <si>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</si>
  <si>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</si>
  <si>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</si>
  <si>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</si>
  <si>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</si>
  <si>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</si>
  <si>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</si>
  <si>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</si>
  <si>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</si>
  <si>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</si>
  <si>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</si>
  <si>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</si>
  <si>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</si>
  <si>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</si>
  <si>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</si>
  <si>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</si>
  <si>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</si>
  <si>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</si>
  <si>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</si>
  <si>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</si>
  <si>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</si>
  <si>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</si>
  <si>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</si>
  <si>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</si>
  <si>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</si>
  <si>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</si>
  <si>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</si>
  <si>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</si>
  <si>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</si>
  <si>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</si>
  <si>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</si>
  <si>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</si>
  <si>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</si>
  <si>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</si>
  <si>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</si>
  <si>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</si>
  <si>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</si>
  <si>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</si>
  <si>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</si>
  <si>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</si>
  <si>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</si>
  <si>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</si>
  <si>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</si>
  <si>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</si>
  <si>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</si>
  <si>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</si>
  <si>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</si>
  <si>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</si>
  <si>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</si>
  <si>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</si>
  <si>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</si>
  <si>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</si>
  <si>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</si>
  <si>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</si>
  <si>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</si>
  <si>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</si>
  <si>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</si>
  <si>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</si>
  <si>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</si>
  <si>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</si>
  <si>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</si>
  <si>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</si>
  <si>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</si>
  <si>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</si>
  <si>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</si>
  <si>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</si>
  <si>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</si>
  <si>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</si>
  <si>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</si>
  <si>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</si>
  <si>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</si>
  <si>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</si>
  <si>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</si>
  <si>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</si>
  <si>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</si>
  <si>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</si>
  <si>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</si>
  <si>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</si>
  <si>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</si>
  <si>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</si>
  <si>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</si>
  <si>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</si>
  <si>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</si>
  <si>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</si>
  <si>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</si>
  <si>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</si>
  <si>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</si>
  <si>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</si>
  <si>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</si>
  <si>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</si>
  <si>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</si>
  <si>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</si>
  <si>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</si>
  <si>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</si>
  <si>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</si>
  <si>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</si>
  <si>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</si>
  <si>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</si>
  <si>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</si>
  <si>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</si>
  <si>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</si>
  <si>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</si>
  <si>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</si>
  <si>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</si>
  <si>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</si>
  <si>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</si>
  <si>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</si>
  <si>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</si>
  <si>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</si>
  <si>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</si>
  <si>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</si>
  <si>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</si>
  <si>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</si>
  <si>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</si>
  <si>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</si>
  <si>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</si>
  <si>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</si>
  <si>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</si>
  <si>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</si>
  <si>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</si>
  <si>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</si>
  <si>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</si>
  <si>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</si>
  <si>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</si>
  <si>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</si>
  <si>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</si>
  <si>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</si>
  <si>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</si>
  <si>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</si>
  <si>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</si>
  <si>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</si>
  <si>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</si>
  <si>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</si>
  <si>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</si>
  <si>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</si>
  <si>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</si>
  <si>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</si>
  <si>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</si>
  <si>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</si>
  <si>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</si>
  <si>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</si>
  <si>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</si>
  <si>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</si>
  <si>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</si>
  <si>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</si>
  <si>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</si>
  <si>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</si>
  <si>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</si>
  <si>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</si>
  <si>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</si>
  <si>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</si>
  <si>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</si>
  <si>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</si>
  <si>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</si>
  <si>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</si>
  <si>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</si>
  <si>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</si>
  <si>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</si>
  <si>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</si>
  <si>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</si>
  <si>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</si>
  <si>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</si>
  <si>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</si>
  <si>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</si>
  <si>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</si>
  <si>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</si>
  <si>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</si>
  <si>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</si>
  <si>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</si>
  <si>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</si>
  <si>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</si>
  <si>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</si>
  <si>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</si>
  <si>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</si>
  <si>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</si>
  <si>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</si>
  <si>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</si>
  <si>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</si>
  <si>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</si>
  <si>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</si>
  <si>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</si>
  <si>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</si>
  <si>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</si>
  <si>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</si>
  <si>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</si>
  <si>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</si>
  <si>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</si>
  <si>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</si>
  <si>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</si>
  <si>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</si>
  <si>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</si>
  <si>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</si>
  <si>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</si>
  <si>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</si>
  <si>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</si>
  <si>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</si>
  <si>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</si>
  <si>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</si>
  <si>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</si>
  <si>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</si>
  <si>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</si>
  <si>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</si>
  <si>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</si>
  <si>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</si>
  <si>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</si>
  <si>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</si>
  <si>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</si>
  <si>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</si>
  <si>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</si>
  <si>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</si>
  <si>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</si>
  <si>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</si>
  <si>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</si>
  <si>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</si>
  <si>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</si>
  <si>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</si>
  <si>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</si>
  <si>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</si>
  <si>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</si>
  <si>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</si>
  <si>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</si>
  <si>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</si>
  <si>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</si>
  <si>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</si>
  <si>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</si>
  <si>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</si>
  <si>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</si>
  <si>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</si>
  <si>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</si>
  <si>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</si>
  <si>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</si>
  <si>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</si>
  <si>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</si>
  <si>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</si>
  <si>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</si>
  <si>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</si>
  <si>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</si>
  <si>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</si>
  <si>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</si>
  <si>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</si>
  <si>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</si>
  <si>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</si>
  <si>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</si>
  <si>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</si>
  <si>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</si>
  <si>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</si>
  <si>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</si>
  <si>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</si>
  <si>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</si>
  <si>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</si>
  <si>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</si>
  <si>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</si>
  <si>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</si>
  <si>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</si>
  <si>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</si>
  <si>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</si>
  <si>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</si>
  <si>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</si>
  <si>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</si>
  <si>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</si>
  <si>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</si>
  <si>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</si>
  <si>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</si>
  <si>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</si>
  <si>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</si>
  <si>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</si>
  <si>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</si>
  <si>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</si>
  <si>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</si>
  <si>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</si>
  <si>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</si>
  <si>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</si>
  <si>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</si>
  <si>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</si>
  <si>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</si>
  <si>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</si>
  <si>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</si>
  <si>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</si>
  <si>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</si>
  <si>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</si>
  <si>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</si>
  <si>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</si>
  <si>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</si>
  <si>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</si>
  <si>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</si>
  <si>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</si>
  <si>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</si>
  <si>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</si>
  <si>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</si>
  <si>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</si>
  <si>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</si>
  <si>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</si>
  <si>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</si>
  <si>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</si>
  <si>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</si>
  <si>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</si>
  <si>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</si>
  <si>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</si>
  <si>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</si>
  <si>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</si>
  <si>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</si>
  <si>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</si>
  <si>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</si>
  <si>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</si>
  <si>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</si>
  <si>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</si>
  <si>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</si>
  <si>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</si>
  <si>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</si>
  <si>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</si>
  <si>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</si>
  <si>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</si>
  <si>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</si>
  <si>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</si>
  <si>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</si>
  <si>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</si>
  <si>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</si>
  <si>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</si>
  <si>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</si>
  <si>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</si>
  <si>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</si>
  <si>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</si>
  <si>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</si>
  <si>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</si>
  <si>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</si>
  <si>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</si>
  <si>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</si>
  <si>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</si>
  <si>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</si>
  <si>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</si>
  <si>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</si>
  <si>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</si>
  <si>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</si>
  <si>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</si>
  <si>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</si>
  <si>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</si>
  <si>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</si>
  <si>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</si>
  <si>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</si>
  <si>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</si>
  <si>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</si>
  <si>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</si>
  <si>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</si>
  <si>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</si>
  <si>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</si>
  <si>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</si>
  <si>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</si>
  <si>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</si>
  <si>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</si>
  <si>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</si>
  <si>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</si>
  <si>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</si>
  <si>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</si>
  <si>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</si>
  <si>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</si>
  <si>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</si>
  <si>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</si>
  <si>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</si>
  <si>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</si>
  <si>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</si>
  <si>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</si>
  <si>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</si>
  <si>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</si>
  <si>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</si>
  <si>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</si>
  <si>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</si>
  <si>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</si>
  <si>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</si>
  <si>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</si>
  <si>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</si>
  <si>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</si>
  <si>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</si>
  <si>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</si>
  <si>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</si>
  <si>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</si>
  <si>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</si>
  <si>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</si>
  <si>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</si>
  <si>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</si>
  <si>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</si>
  <si>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</si>
  <si>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</si>
  <si>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</si>
  <si>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</si>
  <si>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</si>
  <si>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</si>
  <si>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</si>
  <si>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</si>
  <si>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</si>
  <si>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</si>
  <si>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</si>
  <si>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</si>
  <si>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</si>
  <si>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</si>
  <si>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</si>
  <si>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</si>
  <si>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</si>
  <si>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</si>
  <si>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PCM-20251111-00001982</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</si>
  <si>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</si>
  <si>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</si>
  <si>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</si>
  <si>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</si>
  <si>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</si>
  <si>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</si>
  <si>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</si>
  <si>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</si>
  <si>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</si>
  <si>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</si>
  <si>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</si>
  <si>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PCM-20251111-00002015</t>
  </si>
  <si>
    <t>EM team moved ETA: 50 min</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</si>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</sst>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310.00746215277468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45972.955888078701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45972.955888078701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45972.955888078701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45972.955888078701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45972.955888078701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45972.955888078701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45972.955888078701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45972.955888078701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45972.955888078701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45972.955888078701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45972.955888078701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45972.955888078701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45972.955888078701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45972.955888078701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45972.955888078701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45972.955888078701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45972.955888078701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45972.955888078701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45972.955888078701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45972.955888078701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45972.955888078701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45972.955888078701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45972.955888078701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45972.955888078701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45972.955888078701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45972.955888078701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45972.955888078701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45972.955888078701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45972.955888078701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45972.955888078701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45972.955888078701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45972.955888078701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45972.955888078701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45972.955888078701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45972.955888078701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45972.955888078701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45972.955888078701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45972.955888078701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45972.955888078701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45972.955888078701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45972.955888078701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45972.955888078701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45972.955888078701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95E2D8B4-65ED-480F-B49D-9049D761F639}"/>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147.95605011573934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0.16712650462432066</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45972.955888078701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45972.955888078701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45972.955888078701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45972.955888078701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45972.955888078701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45972.955888078701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45972.955888078701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45972.955888078701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45972.955888078701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45972.955888078701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45972.955888078701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45972.955888078701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45972.955888078701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45972.955888078701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45972.955888078701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45972.955888078701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45972.955888078701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45972.955888078701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D11" sqref="D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45972.955888078701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45972.955888078701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45972.955888078701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45972.955888078701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45972.955888078701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45972.955888078701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45972.955888078701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45972.955888078701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45972.955888078701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45972.955888078701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45972.955888078701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45972.955888078701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45972.955888078701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45972.955888078701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45972.955888078701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45972.955888078701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45972.955888078701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45972.955888078701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45972.955888078701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45972.955888078701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45972.955888078701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45972.955888078701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45972.955888078701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45972.955888078701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45972.955888078701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45972.955888078701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45972.955888078701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45972.955888078701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45972.955888078701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45972.955888078701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45972.955888078701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45972.955888078701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45972.955888078701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45972.955888078701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45972.955888078701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45972.955888078701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45972.955888078701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45972.955888078701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45972.955888078701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45972.955888078701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45972.955888078701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45972.955888078701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45972.955888078701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45972.955888078701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45972.955888078701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45972.955888078701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45972.955888078701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45972.955888078701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45972.955888078701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45972.955888078701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45972.955888078701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45972.955888078701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45972.955888078701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45972.955888078701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45972.955888078701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45972.955888078701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45972.955888078701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45972.955888078701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45972.955888078701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45972.955888078701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45972.955888078701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45972.955888078701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45972.955888078701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45972.955888078701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45972.955888078701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45972.955888078701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45972.955888078701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45972.955888078701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45972.955888078701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45972.955888078701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45972.955888078701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45972.955888078701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45972.955888078701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45972.955888078701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45972.955888078701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45972.955888078701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45972.955888078701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45972.955888078701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45972.955888078701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45972.955888078701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45972.955888078701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45972.955888078701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45972.955888078701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45972.955888078701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45972.955888078701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45972.955888078701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45972.955888078701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45972.955888078701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45972.955888078701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45972.955888078701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45972.955888078701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45972.955888078701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45972.955888078701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45972.955888078701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45972.955888078701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45972.955888078701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45972.955888078701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45972.955888078701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45972.955888078701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45972.955888078701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45972.955888078701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45972.955888078701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45972.955888078701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45972.955888078701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45972.955888078701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45972.955888078701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45972.955888078701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45972.955888078701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45972.955888078701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45972.955888078701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45972.955888078701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45972.955888078701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45972.955888078701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45972.955888078701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45972.955888078701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45972.955888078701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45972.955888078701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45972.955888078701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45972.955888078701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45972.955888078701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45972.955888078701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45972.955888078701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45972.955888078701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45972.955888078701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45972.955888078701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45972.955888078701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45972.955888078701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45972.955888078701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45972.955888078701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45972.955888078701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45972.955888078701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45972.955888078701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45972.955888078701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45972.955888078701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45972.955888078701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45972.955888078701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45972.955888078701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45972.955888078701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45972.955888078701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45972.955888078701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45972.955888078701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45972.955888078701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45972.955888078701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45972.955888078701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45972.955888078701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45972.955888078701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45972.955888078701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45972.955888078701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45972.955888078701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45972.955888078701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45972.955888078701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45972.955888078701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45972.955888078701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45972.955888078701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45972.955888078701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45972.955888078701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45972.955888078701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45972.955888078701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45972.955888078701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45972.955888078701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45972.955888078701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45972.955888078701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45972.955888078701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45972.955888078701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45972.955888078701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45972.955888078701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45972.955888078701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45972.955888078701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45972.955888078701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45972.955888078701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45972.955888078701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45972.955888078701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45972.955888078701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45972.955888078701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45972.955888078701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45972.955888078701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45972.955888078701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45972.955888078701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45972.955888078701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45972.955888078701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45972.955888078701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45972.955888078701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45972.955888078701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45972.955888078701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45972.955888078701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45972.955888078701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45972.955888078701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45972.955888078701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45972.955888078701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45972.955888078701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45972.955888078701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45972.955888078701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45972.955888078701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45972.955888078701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45972.955888078701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45972.955888078701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45972.955888078701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45972.955888078701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45972.955888078701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45972.955888078701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45972.955888078701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45972.955888078701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45972.955888078701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45972.955888078701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45972.955888078701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45972.955888078701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45972.955888078701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45972.955888078701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45972.955888078701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45972.955888078701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45972.955888078701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45972.955888078701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45972.955888078701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45972.955888078701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45972.955888078701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45972.955888078701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45972.955888078701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45972.955888078701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45972.955888078701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45972.955888078701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45972.955888078701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45972.955888078701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45972.955888078701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45972.955888078701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45972.955888078701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45972.955888078701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45972.955888078701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45972.955888078701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45972.955888078701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45972.955888078701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45972.955888078701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45972.955888078701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45972.955888078701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45972.955888078701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45972.955888078701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45972.955888078701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45972.955888078701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45972.955888078701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45972.955888078701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45972.955888078701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45972.955888078701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45972.955888078701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45972.955888078701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45972.955888078701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45972.955888078701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45972.955888078701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45972.955888078701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45972.955888078701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45972.955888078701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45972.955888078701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45972.955888078701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45972.955888078701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45972.955888078701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45972.955888078701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45972.955888078701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45972.955888078701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45972.955888078701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45972.955888078701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45972.955888078701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45972.955888078701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45972.955888078701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45972.955888078701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45972.955888078701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45972.955888078701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45972.955888078701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45972.955888078701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45972.955888078701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45972.955888078701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45972.955888078701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45972.955888078701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45972.955888078701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45972.955888078701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45972.955888078701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45972.955888078701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45972.955888078701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45972.955888078701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45972.955888078701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45972.955888078701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45972.955888078701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45972.955888078701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45972.955888078701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45972.955888078701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45972.955888078701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45972.955888078701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45972.955888078701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45972.955888078701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45972.955888078701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45972.955888078701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45972.955888078701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45972.955888078701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45972.955888078701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45972.955888078701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45972.955888078701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45972.955888078701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45972.955888078701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45972.955888078701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45972.955888078701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45972.955888078701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45972.955888078701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45972.955888078701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45972.955888078701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45972.955888078701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45972.955888078701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45972.955888078701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45972.955888078701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45972.955888078701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45972.955888078701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45972.955888078701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45972.955888078701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45972.955888078701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45972.955888078701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45972.955888078701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45972.955888078701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45972.955888078701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45972.955888078701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45972.955888078701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45972.955888078701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45972.955888078701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45972.955888078701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45972.955888078701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45972.955888078701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45972.955888078701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45972.955888078701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45972.955888078701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45972.955888078701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45972.955888078701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45972.955888078701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45972.955888078701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45972.955888078701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45972.955888078701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45972.955888078701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45972.955888078701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45972.955888078701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45972.955888078701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45972.955888078701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45972.955888078701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45972.955888078701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45972.955888078701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45972.955888078701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45972.955888078701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45972.955888078701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45972.955888078701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45972.955888078701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45972.955888078701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45972.955888078701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45972.955888078701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45972.955888078701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45972.955888078701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45972.955888078701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45972.955888078701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45972.955888078701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45972.955888078701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45972.955888078701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45972.955888078701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45972.955888078701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45972.955888078701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45972.955888078701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45972.955888078701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45972.955888078701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45972.955888078701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45972.955888078701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45972.955888078701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45972.955888078701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45972.955888078701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45972.955888078701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45972.955888078701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45972.955888078701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45972.955888078701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45972.955888078701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45972.955888078701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45972.955888078701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45972.955888078701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45972.955888078701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45972.955888078701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45972.955888078701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45972.955888078701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45972.955888078701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45972.955888078701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45972.955888078701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45972.955888078701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45972.955888078701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45972.955888078701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45972.955888078701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45972.955888078701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45972.955888078701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45972.955888078701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45972.955888078701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45972.955888078701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45972.955888078701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45972.955888078701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45972.955888078701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45972.955888078701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45972.955888078701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45972.955888078701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45972.955888078701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45972.955888078701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45972.955888078701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45972.955888078701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45972.955888078701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45972.955888078701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45972.955888078701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45972.955888078701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45972.955888078701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45972.955888078701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45972.955888078701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45972.955888078701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45972.955888078701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45972.955888078701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45972.955888078701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45972.955888078701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45972.955888078701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45972.955888078701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45972.955888078701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45972.955888078701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45972.955888078701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45972.955888078701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45972.955888078701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45972.955888078701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45972.955888078701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45972.955888078701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45972.955888078701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45972.955888078701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45972.955888078701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45972.955888078701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45972.955888078701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45972.955888078701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45972.955888078701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45972.955888078701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45972.955888078701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45972.955888078701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45972.955888078701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45972.955888078701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45972.955888078701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45972.955888078701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45972.955888078701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45972.955888078701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45972.955888078701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45972.955888078701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45972.955888078701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45972.955888078701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45972.955888078701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45972.955888078701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45972.955888078701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45972.955888078701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45972.955888078701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45972.955888078701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45972.955888078701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45972.955888078701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45972.955888078701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45972.955888078701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45972.955888078701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45972.955888078701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45972.955888078701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45972.955888078701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45972.955888078701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45972.955888078701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45972.955888078701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45972.955888078701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45972.955888078701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45972.955888078701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45972.955888078701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45972.955888078701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45972.955888078701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45972.955888078701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45972.955888078701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45972.955888078701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45972.955888078701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45972.955888078701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45972.955888078701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45972.955888078701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45972.955888078701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45972.955888078701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45972.955888078701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45972.955888078701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45972.955888078701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45972.955888078701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45972.955888078701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45972.955888078701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45972.955888078701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45972.955888078701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45972.955888078701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45972.955888078701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45972.955888078701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45972.955888078701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45972.955888078701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45972.955888078701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45972.955888078701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45972.955888078701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45972.955888078701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45972.955888078701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45972.955888078701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45972.955888078701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45972.955888078701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45972.955888078701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45972.955888078701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45972.955888078701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45972.955888078701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45972.955888078701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45972.955888078701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45972.955888078701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45972.955888078701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45972.955888078701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45972.955888078701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45972.955888078701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45972.955888078701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45972.955888078701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45972.955888078701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45972.955888078701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45972.955888078701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45972.955888078701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45972.955888078701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45972.955888078701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45972.955888078701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45972.955888078701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45972.955888078701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45972.955888078701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45972.955888078701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45972.955888078701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45972.955888078701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45972.955888078701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45972.955888078701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45972.955888078701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45972.955888078701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45972.955888078701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45972.955888078701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45972.955888078701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45972.955888078701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45972.955888078701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45972.955888078701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45972.955888078701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45972.955888078701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45972.955888078701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45972.955888078701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45972.955888078701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45972.955888078701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45972.955888078701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45972.955888078701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45972.955888078701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45972.955888078701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45972.955888078701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45972.955888078701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45972.955888078701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45972.955888078701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45972.955888078701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45972.955888078701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45972.955888078701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45972.955888078701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45972.955888078701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45972.955888078701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45972.955888078701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45972.955888078701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45972.955888078701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45972.955888078701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45972.955888078701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45972.955888078701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45972.955888078701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45972.955888078701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45972.955888078701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45972.955888078701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45972.955888078701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45972.955888078701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45972.955888078701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45972.955888078701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45972.955888078701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45972.955888078701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45972.955888078701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45972.955888078701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45972.955888078701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45972.955888078701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45972.955888078701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45972.955888078701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45972.955888078701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45972.955888078701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45972.955888078701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45972.955888078701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45972.955888078701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45972.955888078701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45972.955888078701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45972.955888078701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45972.955888078701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45972.955888078701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45972.955888078701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45972.955888078701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45972.955888078701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45972.955888078701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45972.955888078701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45972.955888078701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45972.955888078701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45972.955888078701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45972.955888078701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45972.955888078701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45972.955888078701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45972.955888078701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45972.955888078701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45972.955888078701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45972.955888078701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45972.955888078701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45972.955888078701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45972.955888078701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45972.955888078701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45972.955888078701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45972.955888078701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45972.955888078701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45972.955888078701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45972.955888078701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45972.955888078701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45972.955888078701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45972.955888078701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45972.955888078701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45972.955888078701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45972.955888078701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45972.955888078701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45972.955888078701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45972.955888078701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45972.955888078701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45972.955888078701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45972.955888078701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45972.955888078701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45972.955888078701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45972.955888078701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45972.955888078701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45972.955888078701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45972.955888078701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45972.955888078701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45972.955888078701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45972.955888078701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45972.955888078701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45972.955888078701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45972.955888078701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45972.955888078701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45972.955888078701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45972.955888078701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45972.955888078701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45972.955888078701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45972.955888078701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45972.955888078701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45972.955888078701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45972.955888078701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45972.955888078701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45972.955888078701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45972.955888078701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45972.955888078701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45972.955888078701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45972.955888078701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45972.955888078701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45972.955888078701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45972.955888078701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45972.955888078701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45972.955888078701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45972.955888078701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45972.955888078701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45972.955888078701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45972.955888078701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45972.955888078701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45972.955888078701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45972.955888078701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45972.955888078701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45972.955888078701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45972.955888078701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45972.955888078701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45972.955888078701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45972.955888078701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45972.955888078701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45972.955888078701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45972.955888078701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45972.955888078701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45972.955888078701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45972.955888078701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45972.955888078701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45972.955888078701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45972.955888078701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45972.955888078701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45972.955888078701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45972.955888078701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45972.955888078701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45972.955888078701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45972.955888078701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45972.955888078701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45972.955888078701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45972.955888078701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45972.955888078701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45972.955888078701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45972.955888078701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45972.955888078701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45972.955888078701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45972.955888078701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45972.955888078701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45972.955888078701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45972.955888078701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45972.955888078701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45972.955888078701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45972.955888078701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45972.955888078701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45972.955888078701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45972.955888078701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45972.955888078701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45972.955888078701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45972.955888078701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45972.955888078701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45972.955888078701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45972.955888078701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45972.955888078701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45972.955888078701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45972.955888078701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45972.955888078701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45972.955888078701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45972.955888078701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45972.955888078701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45972.955888078701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45972.955888078701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45972.955888078701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45972.955888078701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45972.955888078701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45972.955888078701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45972.955888078701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45972.955888078701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45972.955888078701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45972.955888078701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45972.955888078701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45972.955888078701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45972.955888078701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45972.955888078701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45972.955888078701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45972.955888078701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45972.955888078701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45972.955888078701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45972.955888078701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45972.955888078701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45972.955888078701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45972.955888078701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45972.955888078701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45972.955888078701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45972.955888078701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45972.955888078701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45972.955888078701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45972.955888078701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45972.955888078701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45972.955888078701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45972.955888078701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45972.955888078701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45972.955888078701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45972.955888078701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45972.955888078701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45972.955888078701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45972.955888078701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45972.955888078701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45972.955888078701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45972.955888078701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45972.955888078701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45972.955888078701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45972.955888078701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45972.955888078701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45972.955888078701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45972.955888078701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45972.955888078701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45972.955888078701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45972.955888078701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45972.955888078701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45972.955888078701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45972.955888078701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45972.955888078701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45972.955888078701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45972.955888078701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45972.955888078701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45972.955888078701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45972.955888078701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45972.955888078701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45972.955888078701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45972.955888078701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45972.955888078701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45972.955888078701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45972.955888078701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45972.955888078701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45972.955888078701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45972.955888078701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45972.955888078701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45972.955888078701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45972.955888078701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45972.955888078701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45972.955888078701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45972.955888078701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45972.955888078701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45972.955888078701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45972.955888078701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45972.955888078701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45972.955888078701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45972.955888078701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45972.955888078701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45972.955888078701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45972.955888078701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45972.955888078701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45972.955888078701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45972.955888078701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45972.955888078701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45972.955888078701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45972.955888078701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45972.955888078701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45972.955888078701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45972.955888078701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45972.955888078701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45972.955888078701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45972.955888078701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45972.955888078701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45972.955888078701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45972.955888078701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45972.955888078701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45972.955888078701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45972.955888078701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45972.955888078701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45972.955888078701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45972.955888078701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45972.955888078701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45972.955888078701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45972.955888078701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45972.955888078701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45972.955888078701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45972.955888078701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45972.955888078701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45972.955888078701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45972.955888078701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45972.955888078701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45972.955888078701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45972.955888078701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45972.955888078701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45972.955888078701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45972.955888078701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45972.955888078701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45972.955888078701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45972.955888078701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45972.955888078701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45972.955888078701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45972.955888078701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45972.955888078701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45972.955888078701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45972.955888078701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45972.955888078701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45972.955888078701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45972.955888078701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45972.955888078701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45972.955888078701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45972.955888078701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45972.955888078701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45972.955888078701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45972.955888078701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45972.955888078701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45972.955888078701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45972.955888078701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45972.955888078701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45972.955888078701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45972.955888078701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45972.955888078701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45972.955888078701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45972.955888078701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45972.955888078701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45972.955888078701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45972.955888078701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45972.955888078701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45972.955888078701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45972.955888078701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45972.955888078701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45972.955888078701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45972.955888078701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45972.955888078701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45972.955888078701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45972.955888078701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45972.955888078701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45972.955888078701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45972.955888078701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45972.955888078701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45972.955888078701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45972.955888078701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45972.955888078701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45972.955888078701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45972.955888078701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45972.955888078701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45972.955888078701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45972.955888078701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45972.955888078701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45972.955888078701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45972.955888078701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45972.955888078701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45972.955888078701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45972.955888078701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45972.955888078701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45972.955888078701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45972.955888078701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45972.955888078701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45972.955888078701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45972.955888078701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45972.955888078701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45972.955888078701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45972.955888078701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45972.955888078701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45972.955888078701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45972.955888078701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45972.955888078701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45972.955888078701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45972.955888078701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45972.955888078701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45972.955888078701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45972.955888078701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45972.955888078701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45972.955888078701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45972.955888078701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45972.955888078701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45972.955888078701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45972.955888078701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45972.955888078701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45972.955888078701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45972.955888078701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45972.955888078701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45972.955888078701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45972.955888078701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45972.955888078701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45972.955888078701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45972.955888078701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45972.955888078701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45972.955888078701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45972.955888078701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45972.955888078701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45972.955888078701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45972.955888078701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45972.955888078701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45972.955888078701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45972.955888078701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45972.955888078701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45972.955888078701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45972.955888078701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45972.955888078701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45972.955888078701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45972.955888078701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45972.955888078701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45972.955888078701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45972.955888078701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45972.955888078701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45972.955888078701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45972.955888078701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45972.955888078701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45972.955888078701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45972.955888078701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45972.955888078701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45972.955888078701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45972.955888078701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45972.955888078701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45972.955888078701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45972.955888078701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45972.955888078701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45972.955888078701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45972.955888078701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45972.955888078701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45972.955888078701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45972.955888078701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45972.955888078701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45972.955888078701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45972.955888078701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45972.955888078701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45972.955888078701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45972.955888078701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45972.955888078701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45972.955888078701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45972.955888078701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45972.955888078701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45972.955888078701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45972.955888078701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45972.955888078701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45972.955888078701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45972.955888078701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45972.955888078701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45972.955888078701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45972.955888078701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45972.955888078701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45972.955888078701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45972.955888078701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45972.955888078701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45972.955888078701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45972.955888078701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45972.955888078701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45972.955888078701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45972.955888078701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45972.955888078701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45972.955888078701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45972.955888078701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45972.955888078701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45972.955888078701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45972.955888078701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45972.955888078701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45972.955888078701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45972.955888078701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45972.955888078701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45972.955888078701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45972.955888078701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45972.955888078701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45972.955888078701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45972.955888078701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45972.955888078701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45972.955888078701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45972.955888078701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45972.955888078701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45972.955888078701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45972.955888078701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45972.955888078701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45972.955888078701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45972.955888078701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45972.955888078701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45972.955888078701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45972.955888078701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45972.955888078701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45972.955888078701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45972.955888078701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45972.955888078701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45972.955888078701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45972.955888078701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45972.955888078701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45972.955888078701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45972.955888078701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45972.955888078701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45972.955888078701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45972.955888078701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45972.955888078701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45972.955888078701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45972.955888078701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45972.955888078701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45972.955888078701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45972.955888078701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45972.955888078701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45972.955888078701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45972.955888078701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45972.955888078701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45972.955888078701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45972.955888078701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45972.955888078701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45972.955888078701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45972.955888078701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45972.955888078701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45972.955888078701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45972.955888078701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45972.955888078701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45972.955888078701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45972.955888078701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45972.955888078701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45972.955888078701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45972.955888078701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45972.955888078701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45972.955888078701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45972.955888078701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45972.955888078701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45972.955888078701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269.47517048610462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37102</v>
      </c>
      <c r="E3" s="95" t="s">
        <v>39021</v>
      </c>
      <c r="F3" s="96">
        <v>45972.910416666666</v>
      </c>
      <c r="G3" s="97">
        <f ca="1">IFERROR(NOW()-F3,"")</f>
        <v>4.5471412035112735E-2</v>
      </c>
      <c r="H3" s="96">
        <v>45972.905138888891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45972.955888078701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45972.955888078701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45972.955888078701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45972.955888078701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45972.955888078701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45972.955888078701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45972.955888078701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45972.955888078701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45972.955888078701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45972.955888078701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45972.955888078701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45972.955888078701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45972.955888078701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45972.955888078701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45972.955888078701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45972.955888078701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45972.955888078701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45972.955888078701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45972.955888078701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45972.955888078701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45972.955888078701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45972.955888078701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45972.955888078701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45972.955888078701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45972.955888078701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45972.955888078701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45972.955888078701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45972.955888078701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45972.955888078701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45972.955888078701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45972.955888078701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45972.955888078701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45972.955888078701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45972.955888078701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45972.955888078701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45972.955888078701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45972.955888078701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45972.955888078701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45972.955888078701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45972.955888078701</v>
      </c>
      <c r="H43" s="96"/>
      <c r="I43" s="135" t="str">
        <f>IFERROR(VLOOKUP(D43,DB!A:F,6,0),"")</f>
        <v/>
      </c>
      <c r="J43" s="135" t="str">
        <f>IFERROR(VLOOKUP(D43,DB!A:G,7,0),"")</f>
        <v/>
      </c>
      <c r="K43" s="98"/>
      <c r="L43" s="92" t="str">
        <f>IFERROR(VLOOKUP(D43,DB!A:I,9,0),"")</f>
        <v/>
      </c>
    </row>
    <row r="44" spans="1:12" ht="15" customHeight="1">
      <c r="A44" s="149"/>
      <c r="B44" s="149" t="str">
        <f>IFERROR(VLOOKUP(D44,DB!A:K,11,0),"")</f>
        <v/>
      </c>
      <c r="C44" s="150"/>
      <c r="D44" s="151"/>
      <c r="E44" s="152"/>
      <c r="F44" s="153"/>
      <c r="G44" s="97">
        <f ca="1">IFERROR(NOW()-F44,"")</f>
        <v>45972.955888078701</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45972.955888078701</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45972.955888078701</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45972.955888078701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45972.955888078701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45972.955888078701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45972.955888078701</v>
      </c>
      <c r="H50" s="153"/>
      <c r="I50" s="149" t="str">
        <f>IFERROR(VLOOKUP(D50,DB!A:F,6,0),"")</f>
        <v/>
      </c>
      <c r="J50" s="149" t="str">
        <f>IFERROR(VLOOKUP(D50,DB!A:G,7,0),"")</f>
        <v/>
      </c>
      <c r="K50" s="154"/>
      <c r="L50" s="151" t="str">
        <f>IFERROR(VLOOKUP(D50,DB!A:I,9,0),"")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81.123827893512498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46.767010763884173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1" ca="1" si="1">IFERROR(NOW()-F4,"")</f>
        <v>24.294776967588405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0.21797141203569481</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34159</v>
      </c>
      <c r="E7" s="124" t="s">
        <v>39021</v>
      </c>
      <c r="F7" s="125">
        <v>45972.937754629631</v>
      </c>
      <c r="G7" s="126">
        <f t="shared" ca="1" si="1"/>
        <v>1.8133449069864582E-2</v>
      </c>
      <c r="H7" s="125">
        <v>45972.931863425925</v>
      </c>
      <c r="I7" s="124" t="str">
        <f>IFERROR(VLOOKUP(D7,DB!A:F,6,0),"")</f>
        <v>SCECO</v>
      </c>
      <c r="J7" s="124" t="str">
        <f>IFERROR(VLOOKUP(D7,DB!A:G,7,0),"")</f>
        <v>Vandalized</v>
      </c>
      <c r="K7" s="124" t="s">
        <v>39122</v>
      </c>
      <c r="L7" s="124" t="str">
        <f>IFERROR(VLOOKUP(D7,DB!A:I,9,0),"")</f>
        <v>Latis</v>
      </c>
    </row>
    <row r="8" spans="1:13">
      <c r="A8" s="124"/>
      <c r="B8" s="124" t="str">
        <f>IFERROR(VLOOKUP(D8,DB!A:K,11,0),"")</f>
        <v/>
      </c>
      <c r="C8" s="124"/>
      <c r="D8" s="124"/>
      <c r="E8" s="124"/>
      <c r="F8" s="125"/>
      <c r="G8" s="126">
        <f t="shared" ca="1" si="1"/>
        <v>45972.955888078701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45972.955888078701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45972.955888078701</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45972.955888078701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45972.955888078701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45972.955888078701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45972.955888078701</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45972.955888078701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45972.955888078701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45972.955888078701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45972.955888078701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45972.955888078701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45972.955888078701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45972.955888078701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45972.955888078701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45972.955888078701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45972.955888078701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45972.955888078701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45972.955888078701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45972.955888078701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45972.955888078701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45972.955888078701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45972.955888078701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45972.955888078701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45972.955888078701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45972.955888078701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45972.955888078701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45972.955888078701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45972.955888078701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45972.955888078701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45972.955888078701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45972.955888078701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45972.955888078701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45972.955888078701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45972.955888078701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45972.955888078701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45972.955888078701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45972.955888078701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45972.955888078701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45972.955888078701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45972.955888078701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45972.955888078701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45972.955888078701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45972.955888078701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45972.955888078701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45972.955888078701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45972.955888078701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45972.955888078701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45972.955888078701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45972.955888078701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45972.955888078701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45972.955888078701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45972.955888078701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45972.955888078701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45972.955888078701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45972.955888078701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45972.955888078701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45972.955888078701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45972.955888078701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45972.955888078701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45972.955888078701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45972.955888078701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45972.955888078701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45972.955888078701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45972.955888078701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45972.955888078701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45972.955888078701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45972.955888078701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45972.955888078701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45972.955888078701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45972.955888078701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45972.955888078701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45972.955888078701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45972.955888078701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45972.955888078701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45972.955888078701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45972.955888078701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45972.955888078701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45972.955888078701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45972.955888078701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45972.955888078701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45972.955888078701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45972.955888078701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45972.955888078701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45972.955888078701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45972.955888078701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45972.955888078701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45972.955888078701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45972.955888078701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45972.955888078701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45972.955888078701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45972.955888078701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45972.955888078701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45972.955888078701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45972.955888078701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45972.955888078701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45972.955888078701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45972.955888078701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45972.955888078701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45972.955888078701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45972.955888078701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45972.955888078701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45972.955888078701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45972.955888078701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45972.955888078701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45972.955888078701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45972.955888078701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45972.955888078701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45972.955888078701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45972.955888078701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45972.955888078701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45972.955888078701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45972.955888078701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45972.955888078701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45972.955888078701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45972.955888078701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45972.955888078701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45972.955888078701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45972.955888078701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45972.955888078701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45972.955888078701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45972.955888078701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45972.955888078701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45972.955888078701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45972.955888078701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45972.955888078701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45972.955888078701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45972.955888078701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45972.955888078701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45972.955888078701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45972.955888078701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45972.955888078701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45972.955888078701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45972.955888078701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45972.955888078701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45972.955888078701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45972.955888078701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45972.955888078701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45972.955888078701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45972.955888078701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45972.955888078701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45972.955888078701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45972.955888078701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45972.955888078701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45972.955888078701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45972.955888078701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45972.955888078701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45972.955888078701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45972.955888078701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45972.955888078701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45972.955888078701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45972.955888078701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45972.955888078701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45972.955888078701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45972.955888078701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45972.955888078701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45972.955888078701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45972.955888078701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45972.955888078701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45972.955888078701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45972.955888078701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45972.955888078701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45972.955888078701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45972.955888078701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45972.955888078701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45972.955888078701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45972.955888078701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45972.955888078701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45972.955888078701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45972.955888078701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45972.955888078701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45972.955888078701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45972.955888078701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45972.955888078701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45972.955888078701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45972.955888078701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45972.955888078701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45972.955888078701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45972.955888078701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45972.955888078701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45972.955888078701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45972.955888078701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45972.955888078701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45972.955888078701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45972.955888078701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45972.955888078701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45972.955888078701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45972.955888078701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45972.955888078701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45972.955888078701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45972.955888078701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45972.955888078701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45972.955888078701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45972.955888078701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45972.955888078701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45972.955888078701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45972.955888078701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45972.955888078701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45972.955888078701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45972.955888078701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45972.955888078701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45972.955888078701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45972.955888078701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45972.955888078701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45972.955888078701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45972.955888078701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45972.955888078701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45972.955888078701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45972.955888078701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45972.955888078701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45972.955888078701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45972.955888078701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45972.955888078701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45972.955888078701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45972.955888078701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45972.955888078701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45972.955888078701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45972.955888078701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45972.955888078701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45972.955888078701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45972.955888078701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45972.955888078701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45972.955888078701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45972.955888078701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45972.955888078701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45972.955888078701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45972.955888078701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45972.955888078701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45972.955888078701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45972.955888078701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45972.955888078701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45972.955888078701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45972.955888078701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45972.955888078701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45972.955888078701</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0.12308715277322335</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45972.955888078701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45972.955888078701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45972.955888078701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45972.955888078701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45972.955888078701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45972.955888078701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45972.955888078701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45972.955888078701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45972.955888078701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45972.955888078701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45972.955888078701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45972.955888078701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45972.955888078701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45972.955888078701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45972.955888078701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45972.955888078701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45972.955888078701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45972.955888078701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45972.955888078701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45972.955888078701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45972.955888078701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45972.955888078701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45972.955888078701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45972.955888078701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45972.955888078701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45972.955888078701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45972.955888078701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45972.955888078701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45972.955888078701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45972.955888078701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45972.955888078701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45972.955888078701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45972.955888078701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45972.955888078701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45972.955888078701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45972.955888078701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45972.955888078701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45972.955888078701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45972.955888078701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45972.955888078701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45972.955888078701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45972.955888078701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45972.955888078701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45972.955888078701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45972.955888078701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45972.955888078701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45972.955888078701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45972.955888078701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45972.955888078701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45972.955888078701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45972.955888078701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45972.955888078701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45972.955888078701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45972.955888078701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45972.955888078701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45972.955888078701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45972.955888078701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45972.955888078701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45972.955888078701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45972.955888078701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45972.955888078701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45972.955888078701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45972.955888078701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45972.955888078701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45972.955888078701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45972.955888078701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45972.955888078701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45972.955888078701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45972.955888078701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45972.955888078701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45972.955888078701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45972.955888078701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45972.955888078701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45972.955888078701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45972.955888078701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45972.955888078701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45972.955888078701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45972.955888078701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45972.955888078701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45972.955888078701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45972.955888078701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45972.955888078701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45972.955888078701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45972.955888078701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45972.955888078701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45972.955888078701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45972.955888078701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45972.955888078701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45972.955888078701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45972.955888078701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45972.955888078701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45972.955888078701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45972.955888078701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45972.955888078701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45972.955888078701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45972.955888078701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45972.955888078701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45972.955888078701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45972.955888078701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45972.955888078701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45972.955888078701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45972.955888078701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45972.955888078701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45972.955888078701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45972.955888078701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45972.955888078701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45972.955888078701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45972.955888078701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45972.955888078701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45972.955888078701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45972.955888078701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45972.955888078701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45972.955888078701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45972.955888078701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45972.955888078701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45972.955888078701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45972.955888078701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45972.955888078701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45972.955888078701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45972.955888078701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45972.955888078701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45972.955888078701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45972.955888078701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45972.955888078701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45972.955888078701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45972.955888078701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45972.955888078701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45972.955888078701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45972.955888078701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45972.955888078701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45972.955888078701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45972.955888078701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45972.955888078701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45972.955888078701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45972.955888078701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45972.955888078701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45972.955888078701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45972.955888078701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45972.955888078701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45972.955888078701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45972.955888078701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45972.955888078701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45972.955888078701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45972.955888078701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45972.955888078701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45972.955888078701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45972.955888078701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45972.955888078701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45972.955888078701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45972.955888078701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45972.955888078701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45972.955888078701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45972.955888078701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45972.955888078701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45972.955888078701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45972.955888078701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45972.955888078701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45972.955888078701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45972.955888078701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45972.955888078701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2025-11-11T19:58:25Z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